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Przetarg\"/>
    </mc:Choice>
  </mc:AlternateContent>
  <xr:revisionPtr revIDLastSave="0" documentId="8_{FCDACC3B-1590-437E-9F73-5EE3B96F1D37}" xr6:coauthVersionLast="45" xr6:coauthVersionMax="45" xr10:uidLastSave="{00000000-0000-0000-0000-000000000000}"/>
  <bookViews>
    <workbookView xWindow="-108" yWindow="-108" windowWidth="23256" windowHeight="12576" tabRatio="876" activeTab="2" xr2:uid="{00000000-000D-0000-FFFF-FFFF00000000}"/>
  </bookViews>
  <sheets>
    <sheet name="Pakiet nr 2" sheetId="2" r:id="rId1"/>
    <sheet name="Pakiet nr 4" sheetId="5" r:id="rId2"/>
    <sheet name="Pakiet nr 10" sheetId="13" r:id="rId3"/>
  </sheets>
  <definedNames>
    <definedName name="_xlnm.Print_Area" localSheetId="2">'Pakiet nr 10'!$A$1:$J$28</definedName>
    <definedName name="_xlnm.Print_Area" localSheetId="0">'Pakiet nr 2'!$A$1:$J$65</definedName>
    <definedName name="_xlnm.Print_Area" localSheetId="1">'Pakiet nr 4'!$A$1:$J$45</definedName>
  </definedNames>
  <calcPr calcId="191029"/>
</workbook>
</file>

<file path=xl/calcChain.xml><?xml version="1.0" encoding="utf-8"?>
<calcChain xmlns="http://schemas.openxmlformats.org/spreadsheetml/2006/main">
  <c r="J15" i="13" l="1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G8" i="13"/>
  <c r="J8" i="13" s="1"/>
  <c r="G9" i="13"/>
  <c r="J9" i="13" s="1"/>
  <c r="G10" i="13"/>
  <c r="J10" i="13" s="1"/>
  <c r="G11" i="13"/>
  <c r="J11" i="13" s="1"/>
  <c r="G12" i="13"/>
  <c r="J12" i="13" s="1"/>
  <c r="G13" i="13"/>
  <c r="J13" i="13" s="1"/>
  <c r="G14" i="13"/>
  <c r="J14" i="13" s="1"/>
  <c r="G15" i="13"/>
  <c r="G16" i="13"/>
  <c r="J16" i="13" s="1"/>
  <c r="G17" i="13"/>
  <c r="J17" i="13" s="1"/>
  <c r="G18" i="13"/>
  <c r="J18" i="13" s="1"/>
  <c r="G19" i="13"/>
  <c r="J19" i="13" s="1"/>
  <c r="G20" i="13"/>
  <c r="J20" i="13" s="1"/>
  <c r="G7" i="13"/>
  <c r="J16" i="5"/>
  <c r="J21" i="5"/>
  <c r="J32" i="5"/>
  <c r="J37" i="5"/>
  <c r="G7" i="5"/>
  <c r="J7" i="5" s="1"/>
  <c r="G8" i="5"/>
  <c r="J8" i="5" s="1"/>
  <c r="G9" i="5"/>
  <c r="J9" i="5" s="1"/>
  <c r="G10" i="5"/>
  <c r="J10" i="5" s="1"/>
  <c r="G11" i="5"/>
  <c r="J11" i="5" s="1"/>
  <c r="G12" i="5"/>
  <c r="J12" i="5" s="1"/>
  <c r="G13" i="5"/>
  <c r="J13" i="5" s="1"/>
  <c r="G14" i="5"/>
  <c r="J14" i="5" s="1"/>
  <c r="G15" i="5"/>
  <c r="J15" i="5" s="1"/>
  <c r="G16" i="5"/>
  <c r="G17" i="5"/>
  <c r="J17" i="5" s="1"/>
  <c r="G18" i="5"/>
  <c r="J18" i="5" s="1"/>
  <c r="G19" i="5"/>
  <c r="J19" i="5" s="1"/>
  <c r="G20" i="5"/>
  <c r="J20" i="5" s="1"/>
  <c r="G21" i="5"/>
  <c r="G22" i="5"/>
  <c r="J22" i="5" s="1"/>
  <c r="G23" i="5"/>
  <c r="J23" i="5" s="1"/>
  <c r="G24" i="5"/>
  <c r="J24" i="5" s="1"/>
  <c r="G25" i="5"/>
  <c r="J25" i="5" s="1"/>
  <c r="G26" i="5"/>
  <c r="J26" i="5" s="1"/>
  <c r="G27" i="5"/>
  <c r="J27" i="5" s="1"/>
  <c r="G28" i="5"/>
  <c r="J28" i="5" s="1"/>
  <c r="G29" i="5"/>
  <c r="J29" i="5" s="1"/>
  <c r="G30" i="5"/>
  <c r="J30" i="5" s="1"/>
  <c r="G31" i="5"/>
  <c r="J31" i="5" s="1"/>
  <c r="G32" i="5"/>
  <c r="G33" i="5"/>
  <c r="J33" i="5" s="1"/>
  <c r="G34" i="5"/>
  <c r="J34" i="5" s="1"/>
  <c r="G35" i="5"/>
  <c r="J35" i="5" s="1"/>
  <c r="G36" i="5"/>
  <c r="J36" i="5" s="1"/>
  <c r="G37" i="5"/>
  <c r="J8" i="2"/>
  <c r="J16" i="2"/>
  <c r="J24" i="2"/>
  <c r="J32" i="2"/>
  <c r="J40" i="2"/>
  <c r="J48" i="2"/>
  <c r="J56" i="2"/>
  <c r="J64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G8" i="2"/>
  <c r="G9" i="2"/>
  <c r="J9" i="2" s="1"/>
  <c r="G10" i="2"/>
  <c r="J10" i="2" s="1"/>
  <c r="G11" i="2"/>
  <c r="J11" i="2" s="1"/>
  <c r="G12" i="2"/>
  <c r="J12" i="2" s="1"/>
  <c r="G13" i="2"/>
  <c r="J13" i="2" s="1"/>
  <c r="G14" i="2"/>
  <c r="J14" i="2" s="1"/>
  <c r="G15" i="2"/>
  <c r="J15" i="2" s="1"/>
  <c r="G16" i="2"/>
  <c r="G17" i="2"/>
  <c r="J17" i="2" s="1"/>
  <c r="G18" i="2"/>
  <c r="J18" i="2" s="1"/>
  <c r="G19" i="2"/>
  <c r="J19" i="2" s="1"/>
  <c r="G20" i="2"/>
  <c r="J20" i="2" s="1"/>
  <c r="G21" i="2"/>
  <c r="J21" i="2" s="1"/>
  <c r="G22" i="2"/>
  <c r="J22" i="2" s="1"/>
  <c r="G23" i="2"/>
  <c r="J23" i="2" s="1"/>
  <c r="G24" i="2"/>
  <c r="G25" i="2"/>
  <c r="J25" i="2" s="1"/>
  <c r="G26" i="2"/>
  <c r="J26" i="2" s="1"/>
  <c r="G27" i="2"/>
  <c r="J27" i="2" s="1"/>
  <c r="G28" i="2"/>
  <c r="J28" i="2" s="1"/>
  <c r="G29" i="2"/>
  <c r="J29" i="2" s="1"/>
  <c r="G30" i="2"/>
  <c r="J30" i="2" s="1"/>
  <c r="G31" i="2"/>
  <c r="J31" i="2" s="1"/>
  <c r="G32" i="2"/>
  <c r="G33" i="2"/>
  <c r="J33" i="2" s="1"/>
  <c r="G34" i="2"/>
  <c r="J34" i="2" s="1"/>
  <c r="G35" i="2"/>
  <c r="J35" i="2" s="1"/>
  <c r="G36" i="2"/>
  <c r="J36" i="2" s="1"/>
  <c r="G37" i="2"/>
  <c r="J37" i="2" s="1"/>
  <c r="G38" i="2"/>
  <c r="J38" i="2" s="1"/>
  <c r="G39" i="2"/>
  <c r="J39" i="2" s="1"/>
  <c r="G40" i="2"/>
  <c r="G41" i="2"/>
  <c r="J41" i="2" s="1"/>
  <c r="G42" i="2"/>
  <c r="J42" i="2" s="1"/>
  <c r="G43" i="2"/>
  <c r="J43" i="2" s="1"/>
  <c r="G44" i="2"/>
  <c r="J44" i="2" s="1"/>
  <c r="G45" i="2"/>
  <c r="J45" i="2" s="1"/>
  <c r="G46" i="2"/>
  <c r="J46" i="2" s="1"/>
  <c r="G47" i="2"/>
  <c r="J47" i="2" s="1"/>
  <c r="G48" i="2"/>
  <c r="G49" i="2"/>
  <c r="J49" i="2" s="1"/>
  <c r="G50" i="2"/>
  <c r="J50" i="2" s="1"/>
  <c r="G51" i="2"/>
  <c r="J51" i="2" s="1"/>
  <c r="G52" i="2"/>
  <c r="J52" i="2" s="1"/>
  <c r="G53" i="2"/>
  <c r="J53" i="2" s="1"/>
  <c r="G54" i="2"/>
  <c r="J54" i="2" s="1"/>
  <c r="G55" i="2"/>
  <c r="J55" i="2" s="1"/>
  <c r="G56" i="2"/>
  <c r="G57" i="2"/>
  <c r="J57" i="2" s="1"/>
  <c r="G58" i="2"/>
  <c r="J58" i="2" s="1"/>
  <c r="G59" i="2"/>
  <c r="J59" i="2" s="1"/>
  <c r="G60" i="2"/>
  <c r="J60" i="2" s="1"/>
  <c r="G61" i="2"/>
  <c r="J61" i="2" s="1"/>
  <c r="G62" i="2"/>
  <c r="J62" i="2" s="1"/>
  <c r="G63" i="2"/>
  <c r="J63" i="2" s="1"/>
  <c r="G64" i="2"/>
  <c r="I29" i="5" l="1"/>
  <c r="I26" i="5"/>
  <c r="I19" i="5"/>
  <c r="I7" i="5" l="1"/>
  <c r="I8" i="5"/>
  <c r="I9" i="5"/>
  <c r="I10" i="5"/>
  <c r="I11" i="5"/>
  <c r="I12" i="5"/>
  <c r="I13" i="5"/>
  <c r="I14" i="5"/>
  <c r="I15" i="5"/>
  <c r="I16" i="5"/>
  <c r="I17" i="5"/>
  <c r="I18" i="5"/>
  <c r="I20" i="5"/>
  <c r="I21" i="5"/>
  <c r="I22" i="5"/>
  <c r="I23" i="5"/>
  <c r="I24" i="5"/>
  <c r="I25" i="5"/>
  <c r="I27" i="5"/>
  <c r="I28" i="5"/>
  <c r="I30" i="5"/>
  <c r="I31" i="5"/>
  <c r="I32" i="5"/>
  <c r="I33" i="5"/>
  <c r="I34" i="5"/>
  <c r="I35" i="5"/>
  <c r="I36" i="5"/>
  <c r="I37" i="5"/>
  <c r="I7" i="13" l="1"/>
  <c r="I6" i="5"/>
  <c r="I7" i="2"/>
  <c r="G6" i="5" l="1"/>
  <c r="G38" i="5" s="1"/>
  <c r="J6" i="5" l="1"/>
  <c r="J38" i="5" s="1"/>
  <c r="G7" i="2" l="1"/>
  <c r="G65" i="2" s="1"/>
  <c r="J7" i="2" l="1"/>
  <c r="J65" i="2" s="1"/>
  <c r="G21" i="13" l="1"/>
  <c r="J7" i="13" l="1"/>
  <c r="J21" i="13" s="1"/>
</calcChain>
</file>

<file path=xl/sharedStrings.xml><?xml version="1.0" encoding="utf-8"?>
<sst xmlns="http://schemas.openxmlformats.org/spreadsheetml/2006/main" count="383" uniqueCount="191">
  <si>
    <t>Producent</t>
  </si>
  <si>
    <t>szt</t>
  </si>
  <si>
    <t>SUMA</t>
  </si>
  <si>
    <t>kg</t>
  </si>
  <si>
    <t>x</t>
  </si>
  <si>
    <t>FORMULARZ ASORTYMENTOWO-CENOWY</t>
  </si>
  <si>
    <t>Załącznik nr 2 do Specyfikacji Istotnych Warunków Zamówienia</t>
  </si>
  <si>
    <t>Cechy produktu</t>
  </si>
  <si>
    <t>zdrowe, świeże</t>
  </si>
  <si>
    <t>świeża, zdrowa</t>
  </si>
  <si>
    <t xml:space="preserve">kapusta kiszona </t>
  </si>
  <si>
    <t xml:space="preserve">     Załącznik nr 2 do Specyfikacji Istotnych Warunków Zamówienia</t>
  </si>
  <si>
    <t>Nazwa produktu</t>
  </si>
  <si>
    <t>J.m.</t>
  </si>
  <si>
    <t>Szacunkowa ilość</t>
  </si>
  <si>
    <t>Lp.</t>
  </si>
  <si>
    <t>*** ryby, owoce, warzywa mrożone oraz pozostałe mrożonki przechowywane w odpowiedniej temperaturze,</t>
  </si>
  <si>
    <t>...................</t>
  </si>
  <si>
    <t>UWAGA !!!    WPISAĆ NAZWĘ PRODUCENA !     BRAK NAZWY SPOWODUJE ODRZUCENIE OFERTY !</t>
  </si>
  <si>
    <t>włoszczyzna paski (marchew, seler, pietruszka, por) 2,5 kg</t>
  </si>
  <si>
    <t>nieuszkodzone, z długim terminem przydatności do  spożycia</t>
  </si>
  <si>
    <t>panierowana kostka z łososia    Frosta, min. 59 % zawartości ryby, łosoś poch. norweskiego o ciemnym zabarwieniu</t>
  </si>
  <si>
    <t>filet z mintaja b/s, glazura do 10 %</t>
  </si>
  <si>
    <t>…………………….</t>
  </si>
  <si>
    <r>
      <rPr>
        <b/>
        <u/>
        <sz val="8"/>
        <rFont val="Arial CE"/>
        <charset val="238"/>
      </rPr>
      <t>pierogi z kapustą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</si>
  <si>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t>bukiet kwiatowy (kalafior, brokuł, marchew plastry) 2,5 kg</t>
  </si>
  <si>
    <r>
      <rPr>
        <b/>
        <u/>
        <sz val="8"/>
        <rFont val="Arial CE"/>
        <charset val="238"/>
      </rPr>
      <t>pierogi z serem na słodko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</si>
  <si>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t>*** Pierogi produkowane z naturalnych składników, bez polepszaczy smaku i konserwantów!</t>
  </si>
  <si>
    <t>*** Farsz nie mniej niż 50 %!</t>
  </si>
  <si>
    <r>
      <rPr>
        <b/>
        <u/>
        <sz val="8"/>
        <rFont val="Arial CE"/>
        <charset val="238"/>
      </rPr>
      <t>pierogi ruskie</t>
    </r>
    <r>
      <rPr>
        <b/>
        <sz val="8"/>
        <rFont val="Arial CE"/>
        <charset val="238"/>
      </rPr>
      <t xml:space="preserve"> - wyrób świeży 100 %, ręcznie robione, gotowane /1 kg = ok. 36 szt./          </t>
    </r>
    <r>
      <rPr>
        <b/>
        <u/>
        <sz val="8"/>
        <rFont val="Arial CE"/>
        <charset val="238"/>
      </rPr>
      <t xml:space="preserve"> FARSZ W PROPORCJACH 1:1</t>
    </r>
  </si>
  <si>
    <t>fasolka szparagowa zielona 2,5 kg - cięta</t>
  </si>
  <si>
    <t>fasolka szparagowa żółta 2,5 kg - cięta</t>
  </si>
  <si>
    <t>krokiety z kapustą</t>
  </si>
  <si>
    <t>cukinia</t>
  </si>
  <si>
    <t>kapusta biała szatkowana</t>
  </si>
  <si>
    <t>uszka z grzybami</t>
  </si>
  <si>
    <t>uszka z  mięsem</t>
  </si>
  <si>
    <t>krokiety z kapustą i mięsem</t>
  </si>
  <si>
    <t>Cena jednostkowa netto w zł</t>
  </si>
  <si>
    <t>Stawka podatku VAT (%)</t>
  </si>
  <si>
    <t>Uwagi</t>
  </si>
  <si>
    <t>Wartość netto w zł</t>
  </si>
  <si>
    <t>Cena jednostkowa netto  w zł</t>
  </si>
  <si>
    <t xml:space="preserve">soczewica czerwona </t>
  </si>
  <si>
    <t>soja</t>
  </si>
  <si>
    <t>Wartość netto     w zł</t>
  </si>
  <si>
    <t>malina</t>
  </si>
  <si>
    <t>borówka leśna</t>
  </si>
  <si>
    <t>wiśnie bez pestek 2,5 kg</t>
  </si>
  <si>
    <t>śliwka bez pestek 2,5 kg</t>
  </si>
  <si>
    <t>kukurydza 2,5 kg</t>
  </si>
  <si>
    <t>papryka czerwona cięta 2,5 kg</t>
  </si>
  <si>
    <t>Cena jednostkowa nettow zł</t>
  </si>
  <si>
    <r>
      <rPr>
        <b/>
        <u/>
        <sz val="8"/>
        <rFont val="Arial CE"/>
        <charset val="238"/>
      </rPr>
      <t>pierogi z mięsem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</si>
  <si>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r>
      <rPr>
        <b/>
        <u/>
        <sz val="8"/>
        <rFont val="Arial CE"/>
        <charset val="238"/>
      </rPr>
      <t>pierogi ze szpinakiem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</si>
  <si>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r>
      <rPr>
        <b/>
        <u/>
        <sz val="8"/>
        <rFont val="Arial CE"/>
        <charset val="238"/>
      </rPr>
      <t>pierogi z kapustą i mięsem</t>
    </r>
    <r>
      <rPr>
        <b/>
        <sz val="8"/>
        <rFont val="Arial CE"/>
        <charset val="238"/>
      </rPr>
      <t xml:space="preserve"> - wyrób świeży 100 %, ręcznie robione, gotowane /1 kg = ok. 36 szt./                                      </t>
    </r>
    <r>
      <rPr>
        <b/>
        <u/>
        <sz val="8"/>
        <rFont val="Arial CE"/>
        <charset val="238"/>
      </rPr>
      <t>FARSZ W PROPORCJACH 1:1</t>
    </r>
  </si>
  <si>
    <t>marchewka mini 2,5 kg</t>
  </si>
  <si>
    <t xml:space="preserve">Wartość brutto w zł </t>
  </si>
  <si>
    <t>Wartość netto  w zł</t>
  </si>
  <si>
    <t>Cena jednostkowa brutto  w zł</t>
  </si>
  <si>
    <t>Cena jednostkowa brutto w zł</t>
  </si>
  <si>
    <t>pomidor malinowy - klasa I</t>
  </si>
  <si>
    <t>buraki - klasa I</t>
  </si>
  <si>
    <t>koper zielony - pęczki</t>
  </si>
  <si>
    <t>natka pietruszki - pęczek</t>
  </si>
  <si>
    <t>papryka czerwona - klasa I</t>
  </si>
  <si>
    <t>papryka zielona - klasa I</t>
  </si>
  <si>
    <t>papryka żółta - klasa I</t>
  </si>
  <si>
    <t>szczypior cienki - pęczek</t>
  </si>
  <si>
    <t>pęczki zdrowe, świeże, o intensywnej ciemno-zielonej barwie i właściwym zapachu</t>
  </si>
  <si>
    <t>marchew  - klasa extra</t>
  </si>
  <si>
    <t>pomidor , klasa  extra</t>
  </si>
  <si>
    <t>kalafior - klasa extra</t>
  </si>
  <si>
    <t xml:space="preserve">sałata zielona - klasa  I </t>
  </si>
  <si>
    <t>sałata lodowa - klasa I</t>
  </si>
  <si>
    <t>czosnek - klasa extra</t>
  </si>
  <si>
    <t>fasolka szparagowa żółta - klasa I</t>
  </si>
  <si>
    <t>por  - klasa  I</t>
  </si>
  <si>
    <t xml:space="preserve">pieczarka biała - klasa extra </t>
  </si>
  <si>
    <t>seler korzeń - kalsa I</t>
  </si>
  <si>
    <t>bez odrostów korzeniowych, pędów kwiatostanowych, prawidłowo wykształcony, ogonki liściowe nie powinny być połamane, włókniste, zgniecione lub popękane</t>
  </si>
  <si>
    <t>śliwka węgierka - kalsa I</t>
  </si>
  <si>
    <t>wybarwiona, w dojrzałości konsumpcyjnej, łatwo odchodząca od pestki</t>
  </si>
  <si>
    <t>winogrona białe  - klasa extra</t>
  </si>
  <si>
    <t>winogrona ciemne - klasa extra</t>
  </si>
  <si>
    <t>kiwi - klasa extra</t>
  </si>
  <si>
    <t>mandarynki - klasa extra</t>
  </si>
  <si>
    <t>groszek zielony 2,5 kg</t>
  </si>
  <si>
    <t>kalafior  2,5 kg</t>
  </si>
  <si>
    <t>mieszanka kompotowa  2,5 kg</t>
  </si>
  <si>
    <t>mieszanka warzywna 7-skł. do zup (marchew, pietruszka, seler, kalafior, brukselka, groszek zielony,fasola szparagowa zielona) 2,5 kg</t>
  </si>
  <si>
    <t xml:space="preserve">szpinak </t>
  </si>
  <si>
    <t>truskawki  bez szczypułek 2,5 kg</t>
  </si>
  <si>
    <t>koper</t>
  </si>
  <si>
    <t>natka pietruszki</t>
  </si>
  <si>
    <t xml:space="preserve">brukselka </t>
  </si>
  <si>
    <t>bukiet warzyw słoneczny (kalafior, brokuł, marchew czerwona, zółta i cukinia - plastry) 2,5 kg</t>
  </si>
  <si>
    <t xml:space="preserve">dynia </t>
  </si>
  <si>
    <t>czarna porzeczka 2,5 kg</t>
  </si>
  <si>
    <t xml:space="preserve">brokuła </t>
  </si>
  <si>
    <t>ananas - klasa I</t>
  </si>
  <si>
    <t>banan - klasa I</t>
  </si>
  <si>
    <t>świeży, zdrowy - bez śladów nadpsucia i pleśni, cały - bez uszkodzeń, wolny od jakichkolwiek obcych zapachów          i smaków, odpowiednio dojrzały, nie przejrzały</t>
  </si>
  <si>
    <t>brokuły - klasa I</t>
  </si>
  <si>
    <t xml:space="preserve">   waga róży  min. 500 g, róże dobrze wykształcone, jędrne i zwarte, o bardzo zwięzłej budowie, barwa róży intensywnie zielona, liście powinny być świeże, czysty, zdrowy, bez oznak pleśni i nadpsucia, bez uszkodzeń, bez obcych zapachów i smaków</t>
  </si>
  <si>
    <t>kaliber 5, czerwone, okrągłe, konsumpcyjne, czyste - bez obcych zanieczyszczeń, bez gródek ziemi,  kurzu, pozostałości po środkach ochrony roślin,  bez ran powstałych podczas zbiorów, bez jakichkolwiek uszkodzeń, ubytków, odgnieceń, jędrne - bez oznak więdnięcia, prawidłowo wykształcone, niedopuszczalne: niedoczyszczone, ze śladami po gryzoniach, ze śladami gnicia i pleśni, bez obcych zapachów i smaków</t>
  </si>
  <si>
    <t>kaliber 5+, kształt kulisty, jędrna, zwarta, bez szklistej, mięsistej łuski, wystarczająco wysuszona, bez pustej           i twardej szyjki, bez widocznego na zewnątrz wyrośniętego szczypioru, bez zgrubień spowodowanych nieprawidłowym wzrostem, zdrowa, cała, czysta, bez jakichkolwiek uszkodzeń i zanieczyszczeń jak ziemia, kurz, pozostałości po środkah ochrony roślin, szkodników oraz chorób, bez śladów nadpsucia i pleśni, bez obcych zapachów i smaków, bez uszkodzeń spowodowanych mrozem</t>
  </si>
  <si>
    <t xml:space="preserve">cebula - klasa  I </t>
  </si>
  <si>
    <t>cebula czerwona - klasa I</t>
  </si>
  <si>
    <t>średniej wielkości, kształt kulisty, jędrna, zwarta, wystarczająco wysuszona, zdrowa, cała, czysta, bez jakichkolwiek uszkodzeń i zanieczyszczeń jak ziemia, kurz, pozostałości po środkah ochrony roślin, szkodników oraz chorób, bez śladów nadpsucia i pleśni, bez obcych zapachów i smaków, bez uszkodzeń spowodowanych mrozem</t>
  </si>
  <si>
    <t>cytryny - klasa extra</t>
  </si>
  <si>
    <t>odpowiednio dojrzałe, żółte, soczyste - min. zawartość soku 25 %, o gładkiej i cienkiej skórce, wolne od oznak wewnętrznego wysychania, nie dopuszcza się owoców o średnicy mniejszej niż 45 mm, bez uszkodzeń, śladów nadpsucia i pleśni, wolne od obcych zapachów i smaków, bez uszkodzeń spowodowanych mrozem</t>
  </si>
  <si>
    <t xml:space="preserve"> kraj pochodzenia: Polska, min. średnica 45 mm,  jędrny, wolny od widocznych na zewnątrz oznak wyrośnięcia,  główka zwarta, o lekko fioletowym zabarwieniu, regularnym kształcie, prawidłowo oczyszczona, zdrowy, bez nadpsucia i pleśni, wolny od zanieczyszczeń, uszkodzeń, szkodników</t>
  </si>
  <si>
    <t>duża, biała, zdrowa, bez śladów pleśni, sucha, bez uszkodzeń, wolna od szkodników i uszkodzeń spowodowanych przez szkodniki oraz chorób, bez obcych zapachów i smaków; opakowanie dopuszczone do kontaktu z żywnością, oznakowane nazwą produktu, producenta, masą netto, datą produkcji i przydatności do spożycia</t>
  </si>
  <si>
    <t>jędrna, młoda i delikatna, bez włókien, praktycznie prosta, ziarna - małe i miękkie, zdrowa, dojrzała, bez śladów nadpsucia i pleśni, czysta, wolna od jakichkolwiek zanieczyszczeń, uszkodzeń, szkodników</t>
  </si>
  <si>
    <t>groch łuskany cały</t>
  </si>
  <si>
    <t>suchy, zdrowy, bez uszkodzeń, śladów pleśni, obcych zapachów i smaków, wolny od szkodników; opakowanie dopuszczone do kontaktu z żywnością, oznakowane nazwą produktu, producenta, masą netto, datą produkcji i przydatności do spożycia</t>
  </si>
  <si>
    <t xml:space="preserve">jabłka  - klasa extra </t>
  </si>
  <si>
    <t>kaliber 7+, kształt i barwa - charakterystyczne dla danej odmiany, szypułka powinna być nieuszkodzona, miąższ powinien być całkowicie zdrowy, dobrze ubarwione, odpowiednio dojrzałe, bez zmian przechowalniczych, skórka owocu cała, bez żadnych ubytków, śladów nadpsucia i pleśni, czyste, bez widocznych plam po opryskach, wolne od obcych zapachów i smaków , szkodników, soczyste, smaczne , słodko-winne</t>
  </si>
  <si>
    <t>min. średnica 55 mm, bez komórek kamiennych w miąższu (dopuszczalne jedynie wokół gniazda nasiennego),  szypułka powinna być nieuszkodzona, miąższ powinien być całkowicie zdrowy, dobrze ubarwione, odpowiednio dojrzałe, bez zmian przechowalniczych,  skórka owocu cała, bez żadnych ubytków, śladów nadpsucia i pleśni, czyste, bez widocznych plam po opryskach, wolne od obcych zapachów i smaków, szkodników, soczyste, smaczne, aromatyczne</t>
  </si>
  <si>
    <t xml:space="preserve">
    waga róży  min. 1 kg, dobrze wykształcone, jędrne i zwarte, o bardzo zwięzłej budowie, o jednolitej białej lub lekko kremowej barwie, liście powinny być świeże, zdrowy, czysty, nie uszkodzony, bez śladów zepsucia, wolny od zanieczyszczeń i szkodników, bez obcych zapachów i smaków
    </t>
  </si>
  <si>
    <t>kapusta biała - klasa I</t>
  </si>
  <si>
    <t>główki średniej wielkości o wadze 1,5-3 kg, dobrze ubite, zwarte, bez pęknięć, prawidłowo wykształcone i wybarwione, bez wyrośniętych pędów kwiatostanowych, czysta, zdrowa, bez uszkodzeń, śladów zepsucia, wolna od jakichkolwiek zanieczyszczeń i szkodników, bez obcych zapachów i smaków</t>
  </si>
  <si>
    <t>wielkość: 2-3 kg, główki prawidłowo wykształcone i wybarwione, zwarte, bez pęknięć, bez wyrośniętych pędów kwiatostanowych, czysta, zdrowa, bez uszkodzeń, śladów zepsucia, wolna od jakichkolwiek zanieczyszczeń i szkodników, bez obcych zapachów i smaków</t>
  </si>
  <si>
    <t>kapusta czerwona - klasa I</t>
  </si>
  <si>
    <t>jasna, nie przekwaszona, o delikatnym zapachu; opakowanie dopuszczone do kontaktu z żywnością, oznakowane nazwą produktu, producenta, masą netto, datą produkcji i przydatności do spożycia</t>
  </si>
  <si>
    <t>kapusta pekińska - klasa I</t>
  </si>
  <si>
    <t>kapusta włoska - klasa I</t>
  </si>
  <si>
    <t>wielkość: 0,8-1,20 kg, główki prawidłowo wykształcone i wybarwione, zwarte, bez pęknięć, bez wyrośniętych pędów kwiatostanowych; czysta, zdrowa, bez uszkodzeń, śladów zepsucia, wolna od jakichkolwiek zanieczyszczeń i szkodników, bez obcych zapachów i smaków; każda główka owinięta folią</t>
  </si>
  <si>
    <t>wielkość: 1,5-2 kg, główki dobrze ubite,zwarte, bez pęknięć, prawidłowo wykształcone i wybarwione, bez wyrośniętych pędów kwiatostanowych, czysta, zdrowa, bez uszkodzeń, śladów zepsucia, wolna od jakichkolwiek zanieczyszczeń i szkodników, bez obcych zapachów i smaków</t>
  </si>
  <si>
    <t>sztuki na palecie, nie w koszyczku, owoc o równej wielkości, min. masa 90 g, zdrowe, twarde, odpowiednio dojrzałe, jędrne; nie dopuszcza się owoców miękkich, zwiędniętych lub wodnistych (szklisty miąższ),
prawidłowo wykształcone, nie dopuszcza się owoców bliźniaczych lub wieloowocowych, bez uszkodzeń, zanieczyszczeń, odgnieceń, skórka bez ubytków, bez śladów pleśni i nadpsucia, bez obcych zapachów/smaków</t>
  </si>
  <si>
    <t>pęczki świeże, nie zwiędnięte, zdrowe, o intensywnej, ciemno-zielonej barwie i właściwym zapachu, czyste</t>
  </si>
  <si>
    <t>limonka - klasa I</t>
  </si>
  <si>
    <t>lubczyk - pęczki</t>
  </si>
  <si>
    <t>pęczki świeże, nie zwiędnięte, zdrowe, o właściwym zapachu, czyste</t>
  </si>
  <si>
    <t>odpowiednio dojrzałe, soczyste, wolne od oznak wewnętrznego wysychania,  bez uszkodzeń, śladów nadpsucia i pleśni, wolne od obcych zapachów i smaków, bez uszkodzeń spowodowanych mrozem</t>
  </si>
  <si>
    <t>soczyste - min. zawartość soku 33 %, wolne od oznak wewnętrznego wysychania, z cienką, gładką i łatwo odchodzącą skórką, dojrzałe, nie dopuszcza się owoców o średnicy mniejszej niż 45 mm, zdrowe, dojrzałe, bez uszkodzeń, zanieczyszczeń, odgnieceń, skórka owocu cała, bez ubytków, bez śladów pleśni i nadpsucia, czyste, wolne od obcych zapachów/smaków, bez uszkodzeń spowodowanych mrozem</t>
  </si>
  <si>
    <t>pęczki świeże, nie zwiędnięte, o intensywnej ciemno-zielonej barwie i właściwym zapachu, zdrowe</t>
  </si>
  <si>
    <t>ogórki  kiszone</t>
  </si>
  <si>
    <t>ogórek zielony szklarniowy  -  klasa I</t>
  </si>
  <si>
    <t>średnica: 70-90 mm, w kształcie graniastosłupa, jędrna, o prawidłowym kształcie,  dojrzała, mięsista, bez przebarwień, bez wad skórki, zdrowa, czysta, bez śladów nadpsucia i pleśni, wolna od obcych zapachów/smaków</t>
  </si>
  <si>
    <t>średnica kapelusza: 40-60 mm, bez przebarwień, pozbawiona ciał obcych innych niż podłoże pod uprawę, kolor blaszek typowy, pierścień biały, cięte prostopadle do trzonu pieczarki, zdrowa, cała, bez śladów nadpsucia, bez obcych zapachów i smaków</t>
  </si>
  <si>
    <t>pietruszka korzeń - klasa I</t>
  </si>
  <si>
    <t>umyta, korzeń zdrowy, jasny, bez przebarwień wewnątrz, średniej wielkości, bez cech nadpsucia, niezdrewniała, nie uszkodzona,  wolna od jakichkolwiek zanieczyszczeń, szkodników, chorób, bez śladów nadpsucia i pleśni, bez obcych zapachów i smaków</t>
  </si>
  <si>
    <t>soczysta - minimalna zawartość soku 35 %, słodka, dojrzała, zdrowa, o gładkiej i cienkiej skórce, wolna od oznak wewnętrznego wysychania, nie dopuszcza się owoców o średnicy mniejszej niż 53 mm, bez uszkodzeń, skórka cała, bez ubytków, bez śladów nadpsucia i pleśni, bez obcych zapachów/smaków, bez uszkodzeń spowodowanych mrozem</t>
  </si>
  <si>
    <t>kaliber min. BB, owoc kulisty, o malinowym kolorze,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</si>
  <si>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kaliber 5+, min. BB, okrągły, czerwony 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</si>
  <si>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waga 1 szt ok. 265 g, bez oznak wyrastania w pęd nasienny, biała do zielonkawo-białej część pora powinna stanowić przynajmniej jedną trzecią całkowitej długości pora lub połowę łodygi rzekomej, zdrowy, czysty, wolny od jakichkolwiek zanieczyszczeń i szkodników, bez śladów nadpsucia i pleśni</t>
  </si>
  <si>
    <t>rzodkiewka - pęczek - klasa I</t>
  </si>
  <si>
    <t>świeża, zdrowa, jędrna, czysta, nie uszkodzona, bez pęknięć, bez śladów nadpsucia, wolna od jakichkolwiek zanieczyszczeń, szkodników i uszkodzeń spowodowanych przez szkodniki oraz chorób, bez obcych zapachów i smaków, niedopuszczalna - przerośnięta</t>
  </si>
  <si>
    <t>czysta i oczyszczona z zewnętrznych liści tj. praktycznie wolna od pozostałości ziemi lub innego podłoża oraz jakichkolwiek widocznych zanieczyszczeń obcych, nie zwiędnięta, dobrze wykształcona, zwarta, zdrowa</t>
  </si>
  <si>
    <t>seler naciowy - pęczek</t>
  </si>
  <si>
    <t>min. masa kiści 300 g, jagody powinny być jędrne, dobrze przytwierdzone, równomiernie rozmieszczone w kiści, z nienaruszonym nalotem, całe, zdrowe, czyste, bez śladów nadpsucia i pleśni, bez uszkodzeń spowodowanych mrozem, wolne od obcych zapachów/smaków</t>
  </si>
  <si>
    <t>jagody powinny być jędrne, dobrze przytwierdzone, równomiernie rozmieszczone w kiści, z nienaruszonym nalotem, całe, zdrowe, czyste, bez śladów nadpsucia i pleśni, bez uszkodzeń spowodowanych mrozem, wolne od obcych zapachów/smaków</t>
  </si>
  <si>
    <t>winogrono bezpestkowe - klasa I</t>
  </si>
  <si>
    <t>min. średnica 30-40 mm, umyta i osuszona, jędrna - niedopuszczalna wyschnięta i zwiędnięta, korzenie gładkie i proste, o regularnym kształcie, bez rozwidleń i bocznyh rozgałęzień, bez pęknięć, odgnieceń oraz szczelin, bez oznak świadczących o wyrastaniu korzenia w pęd nasienny, niezdrewniała,soczysta, bez śladów nadpsucia, wolna od szkodników i uszkodzeń spowodowanych przez szkodniki oraz chorób, wolna od obcych zapachów i smaków</t>
  </si>
  <si>
    <t>sucha, zdrowa, bez uszkodzeń, śladów pleśni, obcych zapachów i smaków, wolna od szkodników; opakowanie dopuszczone do kontaktu z żywnością, oznakowane nazwą produktu, producenta, masą netto, datą produkcji i przydatności do spożycia</t>
  </si>
  <si>
    <t>kaliber 5+, żółte lub czerwone (z czerwonawą skórką), umyte - bez śladów gleby,  konsumpcyjne, zdrowe, skórka bez zielonych zabarwień i kiełkujących oczek, bez cech nadpsucia i pleśni, całe, bez uszkodzeń, wolne od szkodników i uszkodzeń spowodowanych przez szkodniki oraz chorób, wolne od jakichkolwiek obcych zapachów i smaków, bez zanieczyszczeń mineralnych i organicznych,  bez uszkodzeń spowodowanych mrozem</t>
  </si>
  <si>
    <t>rozmiar: 9-11 cm, umyty i osuszony, korzeń biały, zdrowy, prawidłowo wykształcony, gładki, bez ordzawień skórki, twardy, jędrny, na przekroju - bez pustych przestrzeni, bez oznak wyrastania pędów kwiatostanowych, średniej wielkości, wolny od szkodników i uszkodzeń spowodowanych przez szkodniki oraz chorób, bez obcych zapachów i smaków</t>
  </si>
  <si>
    <t>rozmiar: 6-9 cm, twarde, bez cech nadpsucia, średniej wielkości, bez uszkodzeń i ubytków, pęknięć, wolne od jakichkolwiek obcych zapachów i smaków; opakowanie dopuszczone do kontaktu z żywnością, oznakowane nazwą produktu, producenta, masą netto, datą produkcji i przydatności do spożycia</t>
  </si>
  <si>
    <t xml:space="preserve"> wielkość: 255-350 g, bez gorzkiego smaku, twarde, ładne, wolne od wad, w tym wszystkich zniekształceń, a w szczególności spowodowanych przerośnięciem nasion, o dostatecznie typowym kształcie i praktycznie proste (o maksymalnej wysokości łuku 10 mm na każde 10 cm długości ogórka), niedopuszczalne: przerośnięte, ordzewiałe, zniekształcone, bez uszkodzeń, ubytków i pęknięć, zdrowe, czyste, bez uszkodzeń spowodowanych mrozem, bez śladów nadpsucia i pleśni, wolne od obcych zapachów i smaków, a także nadmiernego zawilgocenia powierzchniowego</t>
  </si>
  <si>
    <t xml:space="preserve"> świeży, żółty, zdrowy - bez śladów nadpsucia i pleśni, cały - bez uszkodzeń, wolny od jakichkolwiek obcych zapachów i smaków, odpowiednio dojrzały, nie przejrzały, średniej wielkości - waga 1 szt ok. 170-200 g</t>
  </si>
  <si>
    <t xml:space="preserve">                                                   Pakiet nr 10 - pierogi, wyrób świeży</t>
  </si>
  <si>
    <t>Pakiet nr 2 - warzywa i owoce</t>
  </si>
  <si>
    <t xml:space="preserve">                                       Pakiet nr 4 - owoce i warzywa przetworzone, ryby mrożone</t>
  </si>
  <si>
    <t>………….</t>
  </si>
  <si>
    <t>dorsz czarniak b/s, shatterpack</t>
  </si>
  <si>
    <t>sałata mix - opakowanie 180 g.</t>
  </si>
  <si>
    <t>fasola Jaś tyczny - klasa I</t>
  </si>
  <si>
    <t>pomarańcz - klasa extra</t>
  </si>
  <si>
    <t>filet z miruny  b/s, shatterpack, 8 oz-12 oz (225 g - 340 g),  bez ości, prasowany.              Opakowanie: karton 6.80kg.</t>
  </si>
  <si>
    <r>
      <rPr>
        <b/>
        <u/>
        <sz val="8"/>
        <rFont val="Arial CE"/>
        <charset val="238"/>
      </rPr>
      <t xml:space="preserve">pierogi z kapustą i grzybami </t>
    </r>
    <r>
      <rPr>
        <b/>
        <sz val="8"/>
        <rFont val="Arial CE"/>
        <charset val="238"/>
      </rPr>
      <t>- wyrób świeży 100 %, ręcznie robione, gotowane /1 kg = ok. 36 szt./</t>
    </r>
  </si>
  <si>
    <t>pomidor śliwkowy - klasa I</t>
  </si>
  <si>
    <t>kaliber 5-8 szt, owoc podłużny,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</si>
  <si>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pomidory koktajlowe cherry czerwone  - gałązka - klasa I, odmiana Belido</t>
  </si>
  <si>
    <t>owoc o regularnym kształcie (niedopuszczalne deformacje), jędrny miąższ, bez pęknięć,  równo wybarwiony, bez widocznych plam po opryskach, dojrzały, twardy, bez uszkodzeń i ubytków, bez uszkodzeń spowodowanych mrozem, bez oznak nadpsucia i pleśni, bez obcych zapachów i smaków</t>
  </si>
  <si>
    <t>pomidory koktajlowe cherry żółte  - gałązka - klasa I, odmiana Yolita</t>
  </si>
  <si>
    <t>umyta, gotowa do spożycia</t>
  </si>
  <si>
    <t>gruszka - klasa extra - konferencja, klapsa</t>
  </si>
  <si>
    <t>fileciki z łososia b/s (łosoś atlantycki), ryba świeża</t>
  </si>
  <si>
    <t>mięta doniczkowa lub cięta</t>
  </si>
  <si>
    <t>śliwa langroda - klasa I</t>
  </si>
  <si>
    <t>świeże, zdrowe - bez śladów nadpsucia i pleśni, całe - bez uszkodzeń, wolne od jakichkolwiek obcych zapachów          i smaków, odpowiednio dojrzałe, nie przejrzałe</t>
  </si>
  <si>
    <t>awokado - klasa extra</t>
  </si>
  <si>
    <t>marchew kostka</t>
  </si>
  <si>
    <t>mieszanka chińska</t>
  </si>
  <si>
    <r>
      <rPr>
        <b/>
        <u/>
        <sz val="8"/>
        <rFont val="Arial CE"/>
        <charset val="238"/>
      </rPr>
      <t xml:space="preserve">pierogi z truskawkami - </t>
    </r>
    <r>
      <rPr>
        <b/>
        <sz val="8"/>
        <rFont val="Arial CE"/>
        <charset val="238"/>
      </rPr>
      <t>wyrób świeży 100 %, ręcznie robione, gotowane /1 kg = ok. 36 szt./</t>
    </r>
  </si>
  <si>
    <r>
      <rPr>
        <b/>
        <u/>
        <sz val="8"/>
        <rFont val="Arial CE"/>
        <charset val="238"/>
      </rPr>
      <t xml:space="preserve">pierogi z jabłkami  </t>
    </r>
    <r>
      <rPr>
        <b/>
        <sz val="8"/>
        <rFont val="Arial CE"/>
        <charset val="238"/>
      </rPr>
      <t>- wyrób świeży 100 %, ręcznie robione, gotowane /1 kg = ok. 36 szt./</t>
    </r>
  </si>
  <si>
    <r>
      <rPr>
        <b/>
        <u/>
        <sz val="8"/>
        <rFont val="Arial CE"/>
        <charset val="238"/>
      </rPr>
      <t xml:space="preserve">pierogi z borówkami  </t>
    </r>
    <r>
      <rPr>
        <b/>
        <sz val="8"/>
        <rFont val="Arial CE"/>
        <charset val="238"/>
      </rPr>
      <t>- wyrób świeży 100 %, ręcznie robione, gotowane /1 kg = ok. 36 szt./</t>
    </r>
  </si>
  <si>
    <t>Znak sprawy GJUK.271.2.2020</t>
  </si>
  <si>
    <t xml:space="preserve">ziemniaki - klasa 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</si>
</sst>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sz val="8"/>
      <name val="Times New Roman"/>
      <family val="1"/>
      <charset val="238"/>
    </font>
    <font>
      <b/>
      <sz val="8"/>
      <name val="Arial CE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 CE"/>
      <charset val="238"/>
    </font>
    <font>
      <b/>
      <u/>
      <sz val="10"/>
      <color rgb="FFFF0000"/>
      <name val="Arial CE"/>
      <charset val="238"/>
    </font>
    <font>
      <b/>
      <sz val="10"/>
      <color theme="4" tint="-0.249977111117893"/>
      <name val="Times New Roman"/>
      <family val="1"/>
      <charset val="238"/>
    </font>
    <font>
      <b/>
      <u/>
      <sz val="8"/>
      <name val="Arial CE"/>
      <charset val="238"/>
    </font>
    <font>
      <b/>
      <sz val="10"/>
      <color theme="1"/>
      <name val="Times New Roman"/>
      <family val="1"/>
      <charset val="238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2" xfId="0" applyFont="1" applyBorder="1"/>
    <xf numFmtId="0" fontId="5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0" fontId="11" fillId="0" borderId="0" xfId="0" applyFont="1"/>
    <xf numFmtId="0" fontId="8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2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0" fillId="0" borderId="5" xfId="0" applyBorder="1"/>
    <xf numFmtId="0" fontId="0" fillId="0" borderId="3" xfId="0" applyBorder="1"/>
    <xf numFmtId="0" fontId="12" fillId="0" borderId="5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15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12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workbookViewId="0">
      <selection activeCell="J68" sqref="J68"/>
    </sheetView>
  </sheetViews>
  <sheetFormatPr defaultRowHeight="13.2" x14ac:dyDescent="0.25"/>
  <cols>
    <col min="1" max="1" width="5" customWidth="1"/>
    <col min="2" max="2" width="22.109375" customWidth="1"/>
    <col min="3" max="3" width="42.33203125" customWidth="1"/>
    <col min="4" max="4" width="11.44140625" customWidth="1"/>
    <col min="6" max="6" width="11.6640625" customWidth="1"/>
    <col min="7" max="7" width="10.88671875" customWidth="1"/>
    <col min="8" max="8" width="10.109375" customWidth="1"/>
    <col min="9" max="9" width="11" customWidth="1"/>
    <col min="10" max="10" width="11.109375" customWidth="1"/>
    <col min="11" max="11" width="12.44140625" customWidth="1"/>
  </cols>
  <sheetData>
    <row r="1" spans="1:11" ht="13.5" customHeight="1" x14ac:dyDescent="0.25">
      <c r="B1" s="7" t="s">
        <v>5</v>
      </c>
      <c r="D1" s="7"/>
      <c r="E1" s="7" t="s">
        <v>6</v>
      </c>
      <c r="G1" s="6"/>
    </row>
    <row r="2" spans="1:11" ht="8.25" hidden="1" customHeight="1" x14ac:dyDescent="0.25">
      <c r="B2" s="37"/>
      <c r="C2" s="37"/>
      <c r="D2" s="37"/>
      <c r="E2" s="37"/>
      <c r="F2" s="37"/>
      <c r="G2" s="37"/>
    </row>
    <row r="3" spans="1:11" ht="17.25" customHeight="1" x14ac:dyDescent="0.25">
      <c r="B3" s="8"/>
      <c r="C3" s="8"/>
      <c r="D3" s="8"/>
      <c r="E3" s="40" t="s">
        <v>189</v>
      </c>
      <c r="F3" s="40"/>
      <c r="G3" s="40"/>
    </row>
    <row r="4" spans="1:11" ht="26.25" customHeight="1" x14ac:dyDescent="0.25">
      <c r="B4" s="38" t="s">
        <v>163</v>
      </c>
      <c r="C4" s="39"/>
      <c r="D4" s="39"/>
      <c r="E4" s="39"/>
      <c r="F4" s="39"/>
      <c r="G4" s="39"/>
      <c r="H4" s="30"/>
      <c r="I4" s="30"/>
      <c r="J4" s="30"/>
      <c r="K4" s="31"/>
    </row>
    <row r="5" spans="1:11" ht="26.25" customHeight="1" x14ac:dyDescent="0.25">
      <c r="B5" s="23">
        <v>1</v>
      </c>
      <c r="C5" s="23">
        <v>2</v>
      </c>
      <c r="D5" s="23">
        <v>3</v>
      </c>
      <c r="E5" s="23">
        <v>4</v>
      </c>
      <c r="F5" s="23">
        <v>5</v>
      </c>
      <c r="G5" s="23">
        <v>6</v>
      </c>
      <c r="H5" s="23">
        <v>7</v>
      </c>
      <c r="I5" s="23">
        <v>8</v>
      </c>
      <c r="J5" s="23">
        <v>9</v>
      </c>
      <c r="K5" s="23">
        <v>10</v>
      </c>
    </row>
    <row r="6" spans="1:11" ht="49.5" customHeight="1" x14ac:dyDescent="0.25">
      <c r="A6" s="1" t="s">
        <v>15</v>
      </c>
      <c r="B6" s="1" t="s">
        <v>12</v>
      </c>
      <c r="C6" s="1" t="s">
        <v>7</v>
      </c>
      <c r="D6" s="1" t="s">
        <v>14</v>
      </c>
      <c r="E6" s="1" t="s">
        <v>13</v>
      </c>
      <c r="F6" s="1" t="s">
        <v>42</v>
      </c>
      <c r="G6" s="1" t="s">
        <v>41</v>
      </c>
      <c r="H6" s="1" t="s">
        <v>39</v>
      </c>
      <c r="I6" s="1" t="s">
        <v>59</v>
      </c>
      <c r="J6" s="1" t="s">
        <v>57</v>
      </c>
      <c r="K6" s="26" t="s">
        <v>40</v>
      </c>
    </row>
    <row r="7" spans="1:11" ht="41.25" customHeight="1" x14ac:dyDescent="0.25">
      <c r="A7" s="22">
        <v>1</v>
      </c>
      <c r="B7" s="36" t="s">
        <v>100</v>
      </c>
      <c r="C7" s="12" t="s">
        <v>102</v>
      </c>
      <c r="D7" s="19">
        <v>2</v>
      </c>
      <c r="E7" s="2" t="s">
        <v>1</v>
      </c>
      <c r="F7" s="25"/>
      <c r="G7" s="3">
        <f t="shared" ref="G7:G64" si="0">D7*F7</f>
        <v>0</v>
      </c>
      <c r="H7" s="29"/>
      <c r="I7" s="33">
        <f>F7*H7%+F7</f>
        <v>0</v>
      </c>
      <c r="J7" s="28">
        <f t="shared" ref="J7:J64" si="1">G7*H7%+G7</f>
        <v>0</v>
      </c>
      <c r="K7" s="27"/>
    </row>
    <row r="8" spans="1:11" ht="41.25" customHeight="1" x14ac:dyDescent="0.25">
      <c r="A8" s="22">
        <v>2</v>
      </c>
      <c r="B8" s="36" t="s">
        <v>183</v>
      </c>
      <c r="C8" s="12" t="s">
        <v>182</v>
      </c>
      <c r="D8" s="19">
        <v>5</v>
      </c>
      <c r="E8" s="2" t="s">
        <v>1</v>
      </c>
      <c r="F8" s="25"/>
      <c r="G8" s="3">
        <f t="shared" si="0"/>
        <v>0</v>
      </c>
      <c r="H8" s="29"/>
      <c r="I8" s="33">
        <f t="shared" ref="I8:I64" si="2">F8*H8%+F8</f>
        <v>0</v>
      </c>
      <c r="J8" s="28">
        <f t="shared" si="1"/>
        <v>0</v>
      </c>
      <c r="K8" s="27"/>
    </row>
    <row r="9" spans="1:11" ht="52.5" customHeight="1" x14ac:dyDescent="0.25">
      <c r="A9" s="22">
        <v>3</v>
      </c>
      <c r="B9" s="36" t="s">
        <v>101</v>
      </c>
      <c r="C9" s="12" t="s">
        <v>161</v>
      </c>
      <c r="D9" s="19">
        <v>300</v>
      </c>
      <c r="E9" s="2" t="s">
        <v>3</v>
      </c>
      <c r="F9" s="25"/>
      <c r="G9" s="3">
        <f t="shared" si="0"/>
        <v>0</v>
      </c>
      <c r="H9" s="29"/>
      <c r="I9" s="33">
        <f t="shared" si="2"/>
        <v>0</v>
      </c>
      <c r="J9" s="28">
        <f t="shared" si="1"/>
        <v>0</v>
      </c>
      <c r="K9" s="27"/>
    </row>
    <row r="10" spans="1:11" ht="60.75" customHeight="1" x14ac:dyDescent="0.25">
      <c r="A10" s="22">
        <v>4</v>
      </c>
      <c r="B10" s="36" t="s">
        <v>103</v>
      </c>
      <c r="C10" s="12" t="s">
        <v>104</v>
      </c>
      <c r="D10" s="19">
        <v>10</v>
      </c>
      <c r="E10" s="2" t="s">
        <v>1</v>
      </c>
      <c r="F10" s="25"/>
      <c r="G10" s="3">
        <f t="shared" si="0"/>
        <v>0</v>
      </c>
      <c r="H10" s="29"/>
      <c r="I10" s="33">
        <f t="shared" si="2"/>
        <v>0</v>
      </c>
      <c r="J10" s="28">
        <f t="shared" si="1"/>
        <v>0</v>
      </c>
      <c r="K10" s="27"/>
    </row>
    <row r="11" spans="1:11" ht="93.75" customHeight="1" x14ac:dyDescent="0.25">
      <c r="A11" s="22">
        <v>5</v>
      </c>
      <c r="B11" s="36" t="s">
        <v>62</v>
      </c>
      <c r="C11" s="12" t="s">
        <v>105</v>
      </c>
      <c r="D11" s="19">
        <v>400</v>
      </c>
      <c r="E11" s="2" t="s">
        <v>3</v>
      </c>
      <c r="F11" s="25"/>
      <c r="G11" s="3">
        <f t="shared" si="0"/>
        <v>0</v>
      </c>
      <c r="H11" s="29"/>
      <c r="I11" s="33">
        <f t="shared" si="2"/>
        <v>0</v>
      </c>
      <c r="J11" s="28">
        <f t="shared" si="1"/>
        <v>0</v>
      </c>
      <c r="K11" s="27"/>
    </row>
    <row r="12" spans="1:11" ht="115.5" customHeight="1" x14ac:dyDescent="0.25">
      <c r="A12" s="22">
        <v>6</v>
      </c>
      <c r="B12" s="36" t="s">
        <v>107</v>
      </c>
      <c r="C12" s="12" t="s">
        <v>106</v>
      </c>
      <c r="D12" s="19">
        <v>170</v>
      </c>
      <c r="E12" s="2" t="s">
        <v>3</v>
      </c>
      <c r="F12" s="25"/>
      <c r="G12" s="3">
        <f t="shared" si="0"/>
        <v>0</v>
      </c>
      <c r="H12" s="29"/>
      <c r="I12" s="33">
        <f t="shared" si="2"/>
        <v>0</v>
      </c>
      <c r="J12" s="28">
        <f t="shared" si="1"/>
        <v>0</v>
      </c>
      <c r="K12" s="27"/>
    </row>
    <row r="13" spans="1:11" ht="88.5" customHeight="1" x14ac:dyDescent="0.25">
      <c r="A13" s="22">
        <v>7</v>
      </c>
      <c r="B13" s="36" t="s">
        <v>108</v>
      </c>
      <c r="C13" s="12" t="s">
        <v>109</v>
      </c>
      <c r="D13" s="19">
        <v>15</v>
      </c>
      <c r="E13" s="2" t="s">
        <v>3</v>
      </c>
      <c r="F13" s="25"/>
      <c r="G13" s="3">
        <f t="shared" si="0"/>
        <v>0</v>
      </c>
      <c r="H13" s="29"/>
      <c r="I13" s="33">
        <f t="shared" si="2"/>
        <v>0</v>
      </c>
      <c r="J13" s="28">
        <f t="shared" si="1"/>
        <v>0</v>
      </c>
      <c r="K13" s="27"/>
    </row>
    <row r="14" spans="1:11" ht="74.25" customHeight="1" x14ac:dyDescent="0.25">
      <c r="A14" s="22">
        <v>8</v>
      </c>
      <c r="B14" s="36" t="s">
        <v>110</v>
      </c>
      <c r="C14" s="12" t="s">
        <v>111</v>
      </c>
      <c r="D14" s="19">
        <v>25</v>
      </c>
      <c r="E14" s="2" t="s">
        <v>3</v>
      </c>
      <c r="F14" s="25"/>
      <c r="G14" s="3">
        <f t="shared" si="0"/>
        <v>0</v>
      </c>
      <c r="H14" s="29"/>
      <c r="I14" s="33">
        <f t="shared" si="2"/>
        <v>0</v>
      </c>
      <c r="J14" s="28">
        <f t="shared" si="1"/>
        <v>0</v>
      </c>
      <c r="K14" s="27"/>
    </row>
    <row r="15" spans="1:11" ht="72" customHeight="1" x14ac:dyDescent="0.25">
      <c r="A15" s="22">
        <v>9</v>
      </c>
      <c r="B15" s="36" t="s">
        <v>75</v>
      </c>
      <c r="C15" s="12" t="s">
        <v>112</v>
      </c>
      <c r="D15" s="19">
        <v>110</v>
      </c>
      <c r="E15" s="2" t="s">
        <v>1</v>
      </c>
      <c r="F15" s="25"/>
      <c r="G15" s="3">
        <f t="shared" si="0"/>
        <v>0</v>
      </c>
      <c r="H15" s="29"/>
      <c r="I15" s="33">
        <f t="shared" si="2"/>
        <v>0</v>
      </c>
      <c r="J15" s="28">
        <f t="shared" si="1"/>
        <v>0</v>
      </c>
      <c r="K15" s="27"/>
    </row>
    <row r="16" spans="1:11" ht="81" customHeight="1" x14ac:dyDescent="0.25">
      <c r="A16" s="22">
        <v>10</v>
      </c>
      <c r="B16" s="36" t="s">
        <v>168</v>
      </c>
      <c r="C16" s="12" t="s">
        <v>113</v>
      </c>
      <c r="D16" s="19">
        <v>15</v>
      </c>
      <c r="E16" s="2" t="s">
        <v>3</v>
      </c>
      <c r="F16" s="25"/>
      <c r="G16" s="3">
        <f t="shared" si="0"/>
        <v>0</v>
      </c>
      <c r="H16" s="29"/>
      <c r="I16" s="33">
        <f t="shared" si="2"/>
        <v>0</v>
      </c>
      <c r="J16" s="28">
        <f t="shared" si="1"/>
        <v>0</v>
      </c>
      <c r="K16" s="27"/>
    </row>
    <row r="17" spans="1:11" ht="50.25" customHeight="1" x14ac:dyDescent="0.25">
      <c r="A17" s="22">
        <v>11</v>
      </c>
      <c r="B17" s="36" t="s">
        <v>76</v>
      </c>
      <c r="C17" s="12" t="s">
        <v>114</v>
      </c>
      <c r="D17" s="19">
        <v>5</v>
      </c>
      <c r="E17" s="2" t="s">
        <v>3</v>
      </c>
      <c r="F17" s="25"/>
      <c r="G17" s="3">
        <f t="shared" si="0"/>
        <v>0</v>
      </c>
      <c r="H17" s="29"/>
      <c r="I17" s="33">
        <f t="shared" si="2"/>
        <v>0</v>
      </c>
      <c r="J17" s="28">
        <f t="shared" si="1"/>
        <v>0</v>
      </c>
      <c r="K17" s="27"/>
    </row>
    <row r="18" spans="1:11" ht="61.5" customHeight="1" x14ac:dyDescent="0.25">
      <c r="A18" s="22">
        <v>12</v>
      </c>
      <c r="B18" s="36" t="s">
        <v>115</v>
      </c>
      <c r="C18" s="12" t="s">
        <v>116</v>
      </c>
      <c r="D18" s="19">
        <v>15</v>
      </c>
      <c r="E18" s="2" t="s">
        <v>3</v>
      </c>
      <c r="F18" s="25"/>
      <c r="G18" s="3">
        <f t="shared" si="0"/>
        <v>0</v>
      </c>
      <c r="H18" s="29"/>
      <c r="I18" s="33">
        <f t="shared" si="2"/>
        <v>0</v>
      </c>
      <c r="J18" s="28">
        <f t="shared" si="1"/>
        <v>0</v>
      </c>
      <c r="K18" s="27"/>
    </row>
    <row r="19" spans="1:11" ht="104.25" customHeight="1" x14ac:dyDescent="0.25">
      <c r="A19" s="22">
        <v>13</v>
      </c>
      <c r="B19" s="36" t="s">
        <v>178</v>
      </c>
      <c r="C19" s="12" t="s">
        <v>119</v>
      </c>
      <c r="D19" s="19">
        <v>70</v>
      </c>
      <c r="E19" s="2" t="s">
        <v>3</v>
      </c>
      <c r="F19" s="25"/>
      <c r="G19" s="3">
        <f t="shared" si="0"/>
        <v>0</v>
      </c>
      <c r="H19" s="29"/>
      <c r="I19" s="33">
        <f t="shared" si="2"/>
        <v>0</v>
      </c>
      <c r="J19" s="28">
        <f t="shared" si="1"/>
        <v>0</v>
      </c>
      <c r="K19" s="27"/>
    </row>
    <row r="20" spans="1:11" ht="94.5" customHeight="1" x14ac:dyDescent="0.25">
      <c r="A20" s="22">
        <v>14</v>
      </c>
      <c r="B20" s="36" t="s">
        <v>117</v>
      </c>
      <c r="C20" s="12" t="s">
        <v>118</v>
      </c>
      <c r="D20" s="19">
        <v>630</v>
      </c>
      <c r="E20" s="2" t="s">
        <v>3</v>
      </c>
      <c r="F20" s="25"/>
      <c r="G20" s="3">
        <f t="shared" si="0"/>
        <v>0</v>
      </c>
      <c r="H20" s="29"/>
      <c r="I20" s="33">
        <f t="shared" si="2"/>
        <v>0</v>
      </c>
      <c r="J20" s="28">
        <f t="shared" si="1"/>
        <v>0</v>
      </c>
      <c r="K20" s="27"/>
    </row>
    <row r="21" spans="1:11" ht="72.75" customHeight="1" x14ac:dyDescent="0.25">
      <c r="A21" s="22">
        <v>15</v>
      </c>
      <c r="B21" s="36" t="s">
        <v>72</v>
      </c>
      <c r="C21" s="12" t="s">
        <v>120</v>
      </c>
      <c r="D21" s="19">
        <v>5</v>
      </c>
      <c r="E21" s="2" t="s">
        <v>1</v>
      </c>
      <c r="F21" s="25"/>
      <c r="G21" s="3">
        <f t="shared" si="0"/>
        <v>0</v>
      </c>
      <c r="H21" s="29"/>
      <c r="I21" s="33">
        <f t="shared" si="2"/>
        <v>0</v>
      </c>
      <c r="J21" s="28">
        <f t="shared" si="1"/>
        <v>0</v>
      </c>
      <c r="K21" s="27"/>
    </row>
    <row r="22" spans="1:11" ht="72.75" customHeight="1" x14ac:dyDescent="0.25">
      <c r="A22" s="22">
        <v>16</v>
      </c>
      <c r="B22" s="36" t="s">
        <v>121</v>
      </c>
      <c r="C22" s="12" t="s">
        <v>122</v>
      </c>
      <c r="D22" s="19">
        <v>120</v>
      </c>
      <c r="E22" s="2" t="s">
        <v>3</v>
      </c>
      <c r="F22" s="25"/>
      <c r="G22" s="3">
        <f t="shared" si="0"/>
        <v>0</v>
      </c>
      <c r="H22" s="29"/>
      <c r="I22" s="33">
        <f t="shared" si="2"/>
        <v>0</v>
      </c>
      <c r="J22" s="28">
        <f t="shared" si="1"/>
        <v>0</v>
      </c>
      <c r="K22" s="27"/>
    </row>
    <row r="23" spans="1:11" ht="30" customHeight="1" x14ac:dyDescent="0.25">
      <c r="A23" s="22">
        <v>17</v>
      </c>
      <c r="B23" s="36" t="s">
        <v>34</v>
      </c>
      <c r="C23" s="12" t="s">
        <v>9</v>
      </c>
      <c r="D23" s="19">
        <v>10</v>
      </c>
      <c r="E23" s="2" t="s">
        <v>3</v>
      </c>
      <c r="F23" s="25"/>
      <c r="G23" s="3">
        <f t="shared" si="0"/>
        <v>0</v>
      </c>
      <c r="H23" s="29"/>
      <c r="I23" s="33">
        <f t="shared" si="2"/>
        <v>0</v>
      </c>
      <c r="J23" s="28">
        <f t="shared" si="1"/>
        <v>0</v>
      </c>
      <c r="K23" s="27"/>
    </row>
    <row r="24" spans="1:11" ht="63.75" customHeight="1" x14ac:dyDescent="0.25">
      <c r="A24" s="22">
        <v>18</v>
      </c>
      <c r="B24" s="36" t="s">
        <v>124</v>
      </c>
      <c r="C24" s="12" t="s">
        <v>123</v>
      </c>
      <c r="D24" s="19">
        <v>140</v>
      </c>
      <c r="E24" s="2" t="s">
        <v>3</v>
      </c>
      <c r="F24" s="25"/>
      <c r="G24" s="3">
        <f t="shared" si="0"/>
        <v>0</v>
      </c>
      <c r="H24" s="29"/>
      <c r="I24" s="33">
        <f t="shared" si="2"/>
        <v>0</v>
      </c>
      <c r="J24" s="28">
        <f t="shared" si="1"/>
        <v>0</v>
      </c>
      <c r="K24" s="27"/>
    </row>
    <row r="25" spans="1:11" ht="50.25" customHeight="1" x14ac:dyDescent="0.25">
      <c r="A25" s="22">
        <v>19</v>
      </c>
      <c r="B25" s="36" t="s">
        <v>10</v>
      </c>
      <c r="C25" s="12" t="s">
        <v>125</v>
      </c>
      <c r="D25" s="19">
        <v>380</v>
      </c>
      <c r="E25" s="2" t="s">
        <v>3</v>
      </c>
      <c r="F25" s="25"/>
      <c r="G25" s="3">
        <f t="shared" si="0"/>
        <v>0</v>
      </c>
      <c r="H25" s="29"/>
      <c r="I25" s="33">
        <f t="shared" si="2"/>
        <v>0</v>
      </c>
      <c r="J25" s="28">
        <f t="shared" si="1"/>
        <v>0</v>
      </c>
      <c r="K25" s="27"/>
    </row>
    <row r="26" spans="1:11" ht="74.25" customHeight="1" x14ac:dyDescent="0.25">
      <c r="A26" s="22">
        <v>20</v>
      </c>
      <c r="B26" s="36" t="s">
        <v>126</v>
      </c>
      <c r="C26" s="12" t="s">
        <v>128</v>
      </c>
      <c r="D26" s="19">
        <v>52</v>
      </c>
      <c r="E26" s="2" t="s">
        <v>3</v>
      </c>
      <c r="F26" s="25"/>
      <c r="G26" s="3">
        <f t="shared" si="0"/>
        <v>0</v>
      </c>
      <c r="H26" s="29"/>
      <c r="I26" s="33">
        <f t="shared" si="2"/>
        <v>0</v>
      </c>
      <c r="J26" s="28">
        <f t="shared" si="1"/>
        <v>0</v>
      </c>
      <c r="K26" s="27"/>
    </row>
    <row r="27" spans="1:11" ht="68.25" customHeight="1" x14ac:dyDescent="0.25">
      <c r="A27" s="22">
        <v>21</v>
      </c>
      <c r="B27" s="36" t="s">
        <v>127</v>
      </c>
      <c r="C27" s="12" t="s">
        <v>129</v>
      </c>
      <c r="D27" s="19">
        <v>5</v>
      </c>
      <c r="E27" s="2" t="s">
        <v>1</v>
      </c>
      <c r="F27" s="25"/>
      <c r="G27" s="3">
        <f t="shared" si="0"/>
        <v>0</v>
      </c>
      <c r="H27" s="29"/>
      <c r="I27" s="33">
        <f t="shared" si="2"/>
        <v>0</v>
      </c>
      <c r="J27" s="28">
        <f t="shared" si="1"/>
        <v>0</v>
      </c>
      <c r="K27" s="27"/>
    </row>
    <row r="28" spans="1:11" ht="93.75" customHeight="1" x14ac:dyDescent="0.25">
      <c r="A28" s="22">
        <v>22</v>
      </c>
      <c r="B28" s="36" t="s">
        <v>85</v>
      </c>
      <c r="C28" s="12" t="s">
        <v>130</v>
      </c>
      <c r="D28" s="19">
        <v>240</v>
      </c>
      <c r="E28" s="2" t="s">
        <v>1</v>
      </c>
      <c r="F28" s="25"/>
      <c r="G28" s="3">
        <f t="shared" si="0"/>
        <v>0</v>
      </c>
      <c r="H28" s="29"/>
      <c r="I28" s="33">
        <f t="shared" si="2"/>
        <v>0</v>
      </c>
      <c r="J28" s="28">
        <f t="shared" si="1"/>
        <v>0</v>
      </c>
      <c r="K28" s="27"/>
    </row>
    <row r="29" spans="1:11" ht="46.5" customHeight="1" x14ac:dyDescent="0.25">
      <c r="A29" s="22">
        <v>23</v>
      </c>
      <c r="B29" s="36" t="s">
        <v>63</v>
      </c>
      <c r="C29" s="12" t="s">
        <v>131</v>
      </c>
      <c r="D29" s="19">
        <v>35</v>
      </c>
      <c r="E29" s="2" t="s">
        <v>1</v>
      </c>
      <c r="F29" s="25"/>
      <c r="G29" s="3">
        <f t="shared" si="0"/>
        <v>0</v>
      </c>
      <c r="H29" s="29"/>
      <c r="I29" s="33">
        <f t="shared" si="2"/>
        <v>0</v>
      </c>
      <c r="J29" s="28">
        <f t="shared" si="1"/>
        <v>0</v>
      </c>
      <c r="K29" s="27"/>
    </row>
    <row r="30" spans="1:11" ht="48.75" customHeight="1" x14ac:dyDescent="0.25">
      <c r="A30" s="22">
        <v>24</v>
      </c>
      <c r="B30" s="36" t="s">
        <v>132</v>
      </c>
      <c r="C30" s="12" t="s">
        <v>135</v>
      </c>
      <c r="D30" s="19">
        <v>2</v>
      </c>
      <c r="E30" s="2" t="s">
        <v>3</v>
      </c>
      <c r="F30" s="25"/>
      <c r="G30" s="3">
        <f t="shared" si="0"/>
        <v>0</v>
      </c>
      <c r="H30" s="29"/>
      <c r="I30" s="33">
        <f t="shared" si="2"/>
        <v>0</v>
      </c>
      <c r="J30" s="28">
        <f t="shared" si="1"/>
        <v>0</v>
      </c>
      <c r="K30" s="27"/>
    </row>
    <row r="31" spans="1:11" ht="30" customHeight="1" x14ac:dyDescent="0.25">
      <c r="A31" s="22">
        <v>25</v>
      </c>
      <c r="B31" s="36" t="s">
        <v>133</v>
      </c>
      <c r="C31" s="12" t="s">
        <v>134</v>
      </c>
      <c r="D31" s="19">
        <v>10</v>
      </c>
      <c r="E31" s="2" t="s">
        <v>1</v>
      </c>
      <c r="F31" s="25"/>
      <c r="G31" s="3">
        <f t="shared" si="0"/>
        <v>0</v>
      </c>
      <c r="H31" s="29"/>
      <c r="I31" s="33">
        <f t="shared" si="2"/>
        <v>0</v>
      </c>
      <c r="J31" s="28">
        <f t="shared" si="1"/>
        <v>0</v>
      </c>
      <c r="K31" s="27"/>
    </row>
    <row r="32" spans="1:11" ht="91.5" customHeight="1" x14ac:dyDescent="0.25">
      <c r="A32" s="22">
        <v>26</v>
      </c>
      <c r="B32" s="36" t="s">
        <v>86</v>
      </c>
      <c r="C32" s="12" t="s">
        <v>136</v>
      </c>
      <c r="D32" s="19">
        <v>40</v>
      </c>
      <c r="E32" s="2" t="s">
        <v>3</v>
      </c>
      <c r="F32" s="25"/>
      <c r="G32" s="3">
        <f t="shared" si="0"/>
        <v>0</v>
      </c>
      <c r="H32" s="29"/>
      <c r="I32" s="33">
        <f t="shared" si="2"/>
        <v>0</v>
      </c>
      <c r="J32" s="28">
        <f t="shared" si="1"/>
        <v>0</v>
      </c>
      <c r="K32" s="27"/>
    </row>
    <row r="33" spans="1:11" ht="105.75" customHeight="1" x14ac:dyDescent="0.25">
      <c r="A33" s="22">
        <v>27</v>
      </c>
      <c r="B33" s="36" t="s">
        <v>70</v>
      </c>
      <c r="C33" s="12" t="s">
        <v>155</v>
      </c>
      <c r="D33" s="19">
        <v>460</v>
      </c>
      <c r="E33" s="2" t="s">
        <v>3</v>
      </c>
      <c r="F33" s="25"/>
      <c r="G33" s="3">
        <f t="shared" si="0"/>
        <v>0</v>
      </c>
      <c r="H33" s="29"/>
      <c r="I33" s="33">
        <f t="shared" si="2"/>
        <v>0</v>
      </c>
      <c r="J33" s="28">
        <f t="shared" si="1"/>
        <v>0</v>
      </c>
      <c r="K33" s="27"/>
    </row>
    <row r="34" spans="1:11" ht="30" customHeight="1" x14ac:dyDescent="0.25">
      <c r="A34" s="22">
        <v>28</v>
      </c>
      <c r="B34" s="36" t="s">
        <v>180</v>
      </c>
      <c r="C34" s="12" t="s">
        <v>8</v>
      </c>
      <c r="D34" s="19">
        <v>7</v>
      </c>
      <c r="E34" s="2" t="s">
        <v>1</v>
      </c>
      <c r="F34" s="25"/>
      <c r="G34" s="3">
        <f t="shared" si="0"/>
        <v>0</v>
      </c>
      <c r="H34" s="29"/>
      <c r="I34" s="33">
        <f t="shared" si="2"/>
        <v>0</v>
      </c>
      <c r="J34" s="28">
        <f t="shared" si="1"/>
        <v>0</v>
      </c>
      <c r="K34" s="27"/>
    </row>
    <row r="35" spans="1:11" ht="37.5" customHeight="1" x14ac:dyDescent="0.25">
      <c r="A35" s="22">
        <v>29</v>
      </c>
      <c r="B35" s="36" t="s">
        <v>64</v>
      </c>
      <c r="C35" s="12" t="s">
        <v>137</v>
      </c>
      <c r="D35" s="19">
        <v>20</v>
      </c>
      <c r="E35" s="2" t="s">
        <v>1</v>
      </c>
      <c r="F35" s="25"/>
      <c r="G35" s="3">
        <f t="shared" si="0"/>
        <v>0</v>
      </c>
      <c r="H35" s="29"/>
      <c r="I35" s="33">
        <f t="shared" si="2"/>
        <v>0</v>
      </c>
      <c r="J35" s="28">
        <f t="shared" si="1"/>
        <v>0</v>
      </c>
      <c r="K35" s="27"/>
    </row>
    <row r="36" spans="1:11" ht="73.5" customHeight="1" x14ac:dyDescent="0.25">
      <c r="A36" s="22">
        <v>30</v>
      </c>
      <c r="B36" s="36" t="s">
        <v>138</v>
      </c>
      <c r="C36" s="12" t="s">
        <v>159</v>
      </c>
      <c r="D36" s="19">
        <v>70</v>
      </c>
      <c r="E36" s="2" t="s">
        <v>3</v>
      </c>
      <c r="F36" s="25"/>
      <c r="G36" s="3">
        <f t="shared" si="0"/>
        <v>0</v>
      </c>
      <c r="H36" s="29"/>
      <c r="I36" s="33">
        <f t="shared" si="2"/>
        <v>0</v>
      </c>
      <c r="J36" s="28">
        <f t="shared" si="1"/>
        <v>0</v>
      </c>
      <c r="K36" s="27"/>
    </row>
    <row r="37" spans="1:11" ht="129.75" customHeight="1" x14ac:dyDescent="0.25">
      <c r="A37" s="22">
        <v>31</v>
      </c>
      <c r="B37" s="36" t="s">
        <v>139</v>
      </c>
      <c r="C37" s="12" t="s">
        <v>160</v>
      </c>
      <c r="D37" s="19">
        <v>230</v>
      </c>
      <c r="E37" s="2" t="s">
        <v>3</v>
      </c>
      <c r="F37" s="25"/>
      <c r="G37" s="3">
        <f t="shared" si="0"/>
        <v>0</v>
      </c>
      <c r="H37" s="29"/>
      <c r="I37" s="33">
        <f t="shared" si="2"/>
        <v>0</v>
      </c>
      <c r="J37" s="28">
        <f t="shared" si="1"/>
        <v>0</v>
      </c>
      <c r="K37" s="27"/>
    </row>
    <row r="38" spans="1:11" ht="48" customHeight="1" x14ac:dyDescent="0.25">
      <c r="A38" s="22">
        <v>32</v>
      </c>
      <c r="B38" s="36" t="s">
        <v>65</v>
      </c>
      <c r="C38" s="12" t="s">
        <v>140</v>
      </c>
      <c r="D38" s="19">
        <v>42</v>
      </c>
      <c r="E38" s="2" t="s">
        <v>3</v>
      </c>
      <c r="F38" s="25"/>
      <c r="G38" s="3">
        <f t="shared" si="0"/>
        <v>0</v>
      </c>
      <c r="H38" s="29"/>
      <c r="I38" s="33">
        <f t="shared" si="2"/>
        <v>0</v>
      </c>
      <c r="J38" s="28">
        <f t="shared" si="1"/>
        <v>0</v>
      </c>
      <c r="K38" s="27"/>
    </row>
    <row r="39" spans="1:11" ht="48" customHeight="1" x14ac:dyDescent="0.25">
      <c r="A39" s="22">
        <v>33</v>
      </c>
      <c r="B39" s="36" t="s">
        <v>66</v>
      </c>
      <c r="C39" s="12" t="s">
        <v>140</v>
      </c>
      <c r="D39" s="19">
        <v>1</v>
      </c>
      <c r="E39" s="2" t="s">
        <v>3</v>
      </c>
      <c r="F39" s="25"/>
      <c r="G39" s="3">
        <f t="shared" si="0"/>
        <v>0</v>
      </c>
      <c r="H39" s="29"/>
      <c r="I39" s="33">
        <f t="shared" si="2"/>
        <v>0</v>
      </c>
      <c r="J39" s="28">
        <f t="shared" si="1"/>
        <v>0</v>
      </c>
      <c r="K39" s="27"/>
    </row>
    <row r="40" spans="1:11" ht="48.75" customHeight="1" x14ac:dyDescent="0.25">
      <c r="A40" s="22">
        <v>34</v>
      </c>
      <c r="B40" s="36" t="s">
        <v>67</v>
      </c>
      <c r="C40" s="12" t="s">
        <v>140</v>
      </c>
      <c r="D40" s="19">
        <v>50</v>
      </c>
      <c r="E40" s="2" t="s">
        <v>3</v>
      </c>
      <c r="F40" s="25"/>
      <c r="G40" s="3">
        <f t="shared" si="0"/>
        <v>0</v>
      </c>
      <c r="H40" s="29"/>
      <c r="I40" s="33">
        <f t="shared" si="2"/>
        <v>0</v>
      </c>
      <c r="J40" s="28">
        <f t="shared" si="1"/>
        <v>0</v>
      </c>
      <c r="K40" s="27"/>
    </row>
    <row r="41" spans="1:11" ht="62.25" customHeight="1" x14ac:dyDescent="0.25">
      <c r="A41" s="22">
        <v>35</v>
      </c>
      <c r="B41" s="36" t="s">
        <v>78</v>
      </c>
      <c r="C41" s="12" t="s">
        <v>141</v>
      </c>
      <c r="D41" s="19">
        <v>36</v>
      </c>
      <c r="E41" s="2" t="s">
        <v>3</v>
      </c>
      <c r="F41" s="25"/>
      <c r="G41" s="3">
        <f t="shared" si="0"/>
        <v>0</v>
      </c>
      <c r="H41" s="29"/>
      <c r="I41" s="33">
        <f t="shared" si="2"/>
        <v>0</v>
      </c>
      <c r="J41" s="28">
        <f t="shared" si="1"/>
        <v>0</v>
      </c>
      <c r="K41" s="27"/>
    </row>
    <row r="42" spans="1:11" ht="58.5" customHeight="1" x14ac:dyDescent="0.25">
      <c r="A42" s="22">
        <v>36</v>
      </c>
      <c r="B42" s="36" t="s">
        <v>142</v>
      </c>
      <c r="C42" s="12" t="s">
        <v>143</v>
      </c>
      <c r="D42" s="19">
        <v>5</v>
      </c>
      <c r="E42" s="2" t="s">
        <v>3</v>
      </c>
      <c r="F42" s="25"/>
      <c r="G42" s="3">
        <f t="shared" si="0"/>
        <v>0</v>
      </c>
      <c r="H42" s="29"/>
      <c r="I42" s="33">
        <f t="shared" si="2"/>
        <v>0</v>
      </c>
      <c r="J42" s="28">
        <f t="shared" si="1"/>
        <v>0</v>
      </c>
      <c r="K42" s="27"/>
    </row>
    <row r="43" spans="1:11" ht="81" customHeight="1" x14ac:dyDescent="0.25">
      <c r="A43" s="22">
        <v>37</v>
      </c>
      <c r="B43" s="36" t="s">
        <v>169</v>
      </c>
      <c r="C43" s="12" t="s">
        <v>144</v>
      </c>
      <c r="D43" s="19">
        <v>35</v>
      </c>
      <c r="E43" s="2" t="s">
        <v>3</v>
      </c>
      <c r="F43" s="25"/>
      <c r="G43" s="3">
        <f t="shared" si="0"/>
        <v>0</v>
      </c>
      <c r="H43" s="29"/>
      <c r="I43" s="33">
        <f t="shared" si="2"/>
        <v>0</v>
      </c>
      <c r="J43" s="28">
        <f t="shared" si="1"/>
        <v>0</v>
      </c>
      <c r="K43" s="27"/>
    </row>
    <row r="44" spans="1:11" ht="84" customHeight="1" x14ac:dyDescent="0.25">
      <c r="A44" s="22">
        <v>38</v>
      </c>
      <c r="B44" s="36" t="s">
        <v>71</v>
      </c>
      <c r="C44" s="12" t="s">
        <v>146</v>
      </c>
      <c r="D44" s="19">
        <v>40</v>
      </c>
      <c r="E44" s="2" t="s">
        <v>3</v>
      </c>
      <c r="F44" s="25"/>
      <c r="G44" s="3">
        <f t="shared" si="0"/>
        <v>0</v>
      </c>
      <c r="H44" s="29"/>
      <c r="I44" s="33">
        <f t="shared" si="2"/>
        <v>0</v>
      </c>
      <c r="J44" s="28">
        <f t="shared" si="1"/>
        <v>0</v>
      </c>
      <c r="K44" s="27"/>
    </row>
    <row r="45" spans="1:11" ht="85.5" customHeight="1" x14ac:dyDescent="0.25">
      <c r="A45" s="22">
        <v>39</v>
      </c>
      <c r="B45" s="36" t="s">
        <v>61</v>
      </c>
      <c r="C45" s="12" t="s">
        <v>145</v>
      </c>
      <c r="D45" s="19">
        <v>40</v>
      </c>
      <c r="E45" s="2" t="s">
        <v>3</v>
      </c>
      <c r="F45" s="25"/>
      <c r="G45" s="3">
        <f t="shared" si="0"/>
        <v>0</v>
      </c>
      <c r="H45" s="29"/>
      <c r="I45" s="33">
        <f t="shared" si="2"/>
        <v>0</v>
      </c>
      <c r="J45" s="28">
        <f t="shared" si="1"/>
        <v>0</v>
      </c>
      <c r="K45" s="27"/>
    </row>
    <row r="46" spans="1:11" ht="85.5" customHeight="1" x14ac:dyDescent="0.25">
      <c r="A46" s="22">
        <v>40</v>
      </c>
      <c r="B46" s="36" t="s">
        <v>172</v>
      </c>
      <c r="C46" s="12" t="s">
        <v>173</v>
      </c>
      <c r="D46" s="19">
        <v>40</v>
      </c>
      <c r="E46" s="2" t="s">
        <v>3</v>
      </c>
      <c r="F46" s="25"/>
      <c r="G46" s="3">
        <f t="shared" si="0"/>
        <v>0</v>
      </c>
      <c r="H46" s="29"/>
      <c r="I46" s="33">
        <f t="shared" si="2"/>
        <v>0</v>
      </c>
      <c r="J46" s="28">
        <f t="shared" si="1"/>
        <v>0</v>
      </c>
      <c r="K46" s="27"/>
    </row>
    <row r="47" spans="1:11" ht="78" customHeight="1" x14ac:dyDescent="0.25">
      <c r="A47" s="22">
        <v>41</v>
      </c>
      <c r="B47" s="36" t="s">
        <v>174</v>
      </c>
      <c r="C47" s="12" t="s">
        <v>175</v>
      </c>
      <c r="D47" s="19">
        <v>6</v>
      </c>
      <c r="E47" s="2" t="s">
        <v>3</v>
      </c>
      <c r="F47" s="25"/>
      <c r="G47" s="3">
        <f t="shared" si="0"/>
        <v>0</v>
      </c>
      <c r="H47" s="29"/>
      <c r="I47" s="33">
        <f t="shared" si="2"/>
        <v>0</v>
      </c>
      <c r="J47" s="28">
        <f t="shared" si="1"/>
        <v>0</v>
      </c>
      <c r="K47" s="27"/>
    </row>
    <row r="48" spans="1:11" ht="79.5" customHeight="1" x14ac:dyDescent="0.25">
      <c r="A48" s="22">
        <v>42</v>
      </c>
      <c r="B48" s="36" t="s">
        <v>176</v>
      </c>
      <c r="C48" s="12" t="s">
        <v>175</v>
      </c>
      <c r="D48" s="19">
        <v>1</v>
      </c>
      <c r="E48" s="2" t="s">
        <v>3</v>
      </c>
      <c r="F48" s="25"/>
      <c r="G48" s="3">
        <f t="shared" si="0"/>
        <v>0</v>
      </c>
      <c r="H48" s="29"/>
      <c r="I48" s="33">
        <f t="shared" si="2"/>
        <v>0</v>
      </c>
      <c r="J48" s="28">
        <f t="shared" si="1"/>
        <v>0</v>
      </c>
      <c r="K48" s="27"/>
    </row>
    <row r="49" spans="1:11" ht="70.5" customHeight="1" x14ac:dyDescent="0.25">
      <c r="A49" s="22">
        <v>43</v>
      </c>
      <c r="B49" s="36" t="s">
        <v>77</v>
      </c>
      <c r="C49" s="12" t="s">
        <v>147</v>
      </c>
      <c r="D49" s="19">
        <v>16</v>
      </c>
      <c r="E49" s="2" t="s">
        <v>1</v>
      </c>
      <c r="F49" s="25"/>
      <c r="G49" s="3">
        <f t="shared" si="0"/>
        <v>0</v>
      </c>
      <c r="H49" s="29"/>
      <c r="I49" s="33">
        <f t="shared" si="2"/>
        <v>0</v>
      </c>
      <c r="J49" s="28">
        <f t="shared" si="1"/>
        <v>0</v>
      </c>
      <c r="K49" s="27"/>
    </row>
    <row r="50" spans="1:11" ht="66.75" customHeight="1" x14ac:dyDescent="0.25">
      <c r="A50" s="22">
        <v>44</v>
      </c>
      <c r="B50" s="36" t="s">
        <v>148</v>
      </c>
      <c r="C50" s="12" t="s">
        <v>149</v>
      </c>
      <c r="D50" s="19">
        <v>16</v>
      </c>
      <c r="E50" s="2" t="s">
        <v>1</v>
      </c>
      <c r="F50" s="25"/>
      <c r="G50" s="3">
        <f t="shared" si="0"/>
        <v>0</v>
      </c>
      <c r="H50" s="29"/>
      <c r="I50" s="33">
        <f t="shared" si="2"/>
        <v>0</v>
      </c>
      <c r="J50" s="28">
        <f t="shared" si="1"/>
        <v>0</v>
      </c>
      <c r="K50" s="27"/>
    </row>
    <row r="51" spans="1:11" ht="47.25" customHeight="1" x14ac:dyDescent="0.25">
      <c r="A51" s="22">
        <v>45</v>
      </c>
      <c r="B51" s="36" t="s">
        <v>74</v>
      </c>
      <c r="C51" s="12" t="s">
        <v>150</v>
      </c>
      <c r="D51" s="19">
        <v>2</v>
      </c>
      <c r="E51" s="2" t="s">
        <v>1</v>
      </c>
      <c r="F51" s="25"/>
      <c r="G51" s="3">
        <f t="shared" si="0"/>
        <v>0</v>
      </c>
      <c r="H51" s="29"/>
      <c r="I51" s="33">
        <f t="shared" si="2"/>
        <v>0</v>
      </c>
      <c r="J51" s="28">
        <f t="shared" si="1"/>
        <v>0</v>
      </c>
      <c r="K51" s="27"/>
    </row>
    <row r="52" spans="1:11" ht="51" customHeight="1" x14ac:dyDescent="0.25">
      <c r="A52" s="22">
        <v>46</v>
      </c>
      <c r="B52" s="36" t="s">
        <v>73</v>
      </c>
      <c r="C52" s="12" t="s">
        <v>150</v>
      </c>
      <c r="D52" s="19">
        <v>28</v>
      </c>
      <c r="E52" s="2" t="s">
        <v>1</v>
      </c>
      <c r="F52" s="25"/>
      <c r="G52" s="3">
        <f t="shared" si="0"/>
        <v>0</v>
      </c>
      <c r="H52" s="29"/>
      <c r="I52" s="33">
        <f t="shared" si="2"/>
        <v>0</v>
      </c>
      <c r="J52" s="28">
        <f t="shared" si="1"/>
        <v>0</v>
      </c>
      <c r="K52" s="27"/>
    </row>
    <row r="53" spans="1:11" ht="51" customHeight="1" x14ac:dyDescent="0.25">
      <c r="A53" s="22">
        <v>47</v>
      </c>
      <c r="B53" s="36" t="s">
        <v>167</v>
      </c>
      <c r="C53" s="12" t="s">
        <v>177</v>
      </c>
      <c r="D53" s="19">
        <v>85</v>
      </c>
      <c r="E53" s="2" t="s">
        <v>1</v>
      </c>
      <c r="F53" s="25"/>
      <c r="G53" s="3">
        <f t="shared" si="0"/>
        <v>0</v>
      </c>
      <c r="H53" s="29"/>
      <c r="I53" s="33">
        <f t="shared" si="2"/>
        <v>0</v>
      </c>
      <c r="J53" s="28">
        <f t="shared" si="1"/>
        <v>0</v>
      </c>
      <c r="K53" s="27"/>
    </row>
    <row r="54" spans="1:11" ht="90" customHeight="1" x14ac:dyDescent="0.25">
      <c r="A54" s="22">
        <v>48</v>
      </c>
      <c r="B54" s="36" t="s">
        <v>79</v>
      </c>
      <c r="C54" s="12" t="s">
        <v>158</v>
      </c>
      <c r="D54" s="19">
        <v>70</v>
      </c>
      <c r="E54" s="2" t="s">
        <v>3</v>
      </c>
      <c r="F54" s="25"/>
      <c r="G54" s="3">
        <f t="shared" si="0"/>
        <v>0</v>
      </c>
      <c r="H54" s="29"/>
      <c r="I54" s="33">
        <f t="shared" si="2"/>
        <v>0</v>
      </c>
      <c r="J54" s="28">
        <f t="shared" si="1"/>
        <v>0</v>
      </c>
      <c r="K54" s="27"/>
    </row>
    <row r="55" spans="1:11" ht="47.25" customHeight="1" x14ac:dyDescent="0.25">
      <c r="A55" s="22">
        <v>49</v>
      </c>
      <c r="B55" s="36" t="s">
        <v>151</v>
      </c>
      <c r="C55" s="12" t="s">
        <v>80</v>
      </c>
      <c r="D55" s="19">
        <v>5</v>
      </c>
      <c r="E55" s="2" t="s">
        <v>1</v>
      </c>
      <c r="F55" s="25"/>
      <c r="G55" s="3">
        <f t="shared" si="0"/>
        <v>0</v>
      </c>
      <c r="H55" s="29"/>
      <c r="I55" s="33">
        <f t="shared" si="2"/>
        <v>0</v>
      </c>
      <c r="J55" s="28">
        <f t="shared" si="1"/>
        <v>0</v>
      </c>
      <c r="K55" s="27"/>
    </row>
    <row r="56" spans="1:11" ht="63" customHeight="1" x14ac:dyDescent="0.25">
      <c r="A56" s="22">
        <v>50</v>
      </c>
      <c r="B56" s="36" t="s">
        <v>43</v>
      </c>
      <c r="C56" s="12" t="s">
        <v>156</v>
      </c>
      <c r="D56" s="19">
        <v>1</v>
      </c>
      <c r="E56" s="2" t="s">
        <v>3</v>
      </c>
      <c r="F56" s="25"/>
      <c r="G56" s="3">
        <f t="shared" si="0"/>
        <v>0</v>
      </c>
      <c r="H56" s="29"/>
      <c r="I56" s="33">
        <f t="shared" si="2"/>
        <v>0</v>
      </c>
      <c r="J56" s="28">
        <f t="shared" si="1"/>
        <v>0</v>
      </c>
      <c r="K56" s="27"/>
    </row>
    <row r="57" spans="1:11" ht="63" customHeight="1" x14ac:dyDescent="0.25">
      <c r="A57" s="22">
        <v>51</v>
      </c>
      <c r="B57" s="36" t="s">
        <v>44</v>
      </c>
      <c r="C57" s="12" t="s">
        <v>156</v>
      </c>
      <c r="D57" s="19">
        <v>1</v>
      </c>
      <c r="E57" s="2" t="s">
        <v>3</v>
      </c>
      <c r="F57" s="25"/>
      <c r="G57" s="3">
        <f t="shared" si="0"/>
        <v>0</v>
      </c>
      <c r="H57" s="29"/>
      <c r="I57" s="33">
        <f t="shared" si="2"/>
        <v>0</v>
      </c>
      <c r="J57" s="28">
        <f t="shared" si="1"/>
        <v>0</v>
      </c>
      <c r="K57" s="27"/>
    </row>
    <row r="58" spans="1:11" ht="39" customHeight="1" x14ac:dyDescent="0.25">
      <c r="A58" s="22">
        <v>52</v>
      </c>
      <c r="B58" s="36" t="s">
        <v>68</v>
      </c>
      <c r="C58" s="12" t="s">
        <v>69</v>
      </c>
      <c r="D58" s="19">
        <v>30</v>
      </c>
      <c r="E58" s="2" t="s">
        <v>1</v>
      </c>
      <c r="F58" s="25"/>
      <c r="G58" s="3">
        <f t="shared" si="0"/>
        <v>0</v>
      </c>
      <c r="H58" s="29"/>
      <c r="I58" s="33">
        <f t="shared" si="2"/>
        <v>0</v>
      </c>
      <c r="J58" s="28">
        <f t="shared" si="1"/>
        <v>0</v>
      </c>
      <c r="K58" s="27"/>
    </row>
    <row r="59" spans="1:11" ht="44.25" customHeight="1" x14ac:dyDescent="0.25">
      <c r="A59" s="22">
        <v>53</v>
      </c>
      <c r="B59" s="36" t="s">
        <v>81</v>
      </c>
      <c r="C59" s="12" t="s">
        <v>82</v>
      </c>
      <c r="D59" s="19">
        <v>6</v>
      </c>
      <c r="E59" s="2" t="s">
        <v>3</v>
      </c>
      <c r="F59" s="25"/>
      <c r="G59" s="3">
        <f t="shared" si="0"/>
        <v>0</v>
      </c>
      <c r="H59" s="29"/>
      <c r="I59" s="33">
        <f t="shared" si="2"/>
        <v>0</v>
      </c>
      <c r="J59" s="28">
        <f t="shared" si="1"/>
        <v>0</v>
      </c>
      <c r="K59" s="27"/>
    </row>
    <row r="60" spans="1:11" ht="44.25" customHeight="1" x14ac:dyDescent="0.25">
      <c r="A60" s="22">
        <v>54</v>
      </c>
      <c r="B60" s="36" t="s">
        <v>181</v>
      </c>
      <c r="C60" s="12" t="s">
        <v>82</v>
      </c>
      <c r="D60" s="19">
        <v>1</v>
      </c>
      <c r="E60" s="2" t="s">
        <v>3</v>
      </c>
      <c r="F60" s="25"/>
      <c r="G60" s="3">
        <f t="shared" si="0"/>
        <v>0</v>
      </c>
      <c r="H60" s="29"/>
      <c r="I60" s="33">
        <f t="shared" si="2"/>
        <v>0</v>
      </c>
      <c r="J60" s="28">
        <f t="shared" si="1"/>
        <v>0</v>
      </c>
      <c r="K60" s="27"/>
    </row>
    <row r="61" spans="1:11" ht="72" customHeight="1" x14ac:dyDescent="0.25">
      <c r="A61" s="22">
        <v>55</v>
      </c>
      <c r="B61" s="36" t="s">
        <v>83</v>
      </c>
      <c r="C61" s="12" t="s">
        <v>152</v>
      </c>
      <c r="D61" s="19">
        <v>5</v>
      </c>
      <c r="E61" s="2" t="s">
        <v>3</v>
      </c>
      <c r="F61" s="25"/>
      <c r="G61" s="3">
        <f t="shared" si="0"/>
        <v>0</v>
      </c>
      <c r="H61" s="29"/>
      <c r="I61" s="33">
        <f t="shared" si="2"/>
        <v>0</v>
      </c>
      <c r="J61" s="28">
        <f t="shared" si="1"/>
        <v>0</v>
      </c>
      <c r="K61" s="27"/>
    </row>
    <row r="62" spans="1:11" ht="72.75" customHeight="1" x14ac:dyDescent="0.25">
      <c r="A62" s="22">
        <v>56</v>
      </c>
      <c r="B62" s="36" t="s">
        <v>84</v>
      </c>
      <c r="C62" s="12" t="s">
        <v>152</v>
      </c>
      <c r="D62" s="19">
        <v>5</v>
      </c>
      <c r="E62" s="2" t="s">
        <v>3</v>
      </c>
      <c r="F62" s="25"/>
      <c r="G62" s="3">
        <f t="shared" si="0"/>
        <v>0</v>
      </c>
      <c r="H62" s="29"/>
      <c r="I62" s="33">
        <f t="shared" si="2"/>
        <v>0</v>
      </c>
      <c r="J62" s="28">
        <f t="shared" si="1"/>
        <v>0</v>
      </c>
      <c r="K62" s="27"/>
    </row>
    <row r="63" spans="1:11" ht="71.25" customHeight="1" x14ac:dyDescent="0.25">
      <c r="A63" s="22">
        <v>57</v>
      </c>
      <c r="B63" s="36" t="s">
        <v>154</v>
      </c>
      <c r="C63" s="12" t="s">
        <v>153</v>
      </c>
      <c r="D63" s="19">
        <v>50</v>
      </c>
      <c r="E63" s="2" t="s">
        <v>3</v>
      </c>
      <c r="F63" s="25"/>
      <c r="G63" s="3">
        <f t="shared" si="0"/>
        <v>0</v>
      </c>
      <c r="H63" s="29"/>
      <c r="I63" s="33">
        <f t="shared" si="2"/>
        <v>0</v>
      </c>
      <c r="J63" s="28">
        <f t="shared" si="1"/>
        <v>0</v>
      </c>
      <c r="K63" s="27"/>
    </row>
    <row r="64" spans="1:11" ht="92.25" customHeight="1" x14ac:dyDescent="0.25">
      <c r="A64" s="22">
        <v>58</v>
      </c>
      <c r="B64" s="11" t="s">
        <v>190</v>
      </c>
      <c r="C64" s="12" t="s">
        <v>157</v>
      </c>
      <c r="D64" s="19">
        <v>3675</v>
      </c>
      <c r="E64" s="2" t="s">
        <v>3</v>
      </c>
      <c r="F64" s="25"/>
      <c r="G64" s="3">
        <f t="shared" si="0"/>
        <v>0</v>
      </c>
      <c r="H64" s="29"/>
      <c r="I64" s="33">
        <f t="shared" si="2"/>
        <v>0</v>
      </c>
      <c r="J64" s="28">
        <f t="shared" si="1"/>
        <v>0</v>
      </c>
      <c r="K64" s="27"/>
    </row>
    <row r="65" spans="1:11" ht="30" customHeight="1" x14ac:dyDescent="0.25">
      <c r="A65" s="5"/>
      <c r="B65" s="17" t="s">
        <v>2</v>
      </c>
      <c r="C65" s="17" t="s">
        <v>4</v>
      </c>
      <c r="D65" s="17" t="s">
        <v>4</v>
      </c>
      <c r="E65" s="17" t="s">
        <v>4</v>
      </c>
      <c r="F65" s="17" t="s">
        <v>4</v>
      </c>
      <c r="G65" s="3">
        <f>SUM(G7:G64)</f>
        <v>0</v>
      </c>
      <c r="H65" s="17" t="s">
        <v>4</v>
      </c>
      <c r="I65" s="17"/>
      <c r="J65" s="28">
        <f>SUM(J7:J64)</f>
        <v>0</v>
      </c>
      <c r="K65" s="17" t="s">
        <v>4</v>
      </c>
    </row>
    <row r="66" spans="1:11" ht="13.8" x14ac:dyDescent="0.25">
      <c r="B66" s="16"/>
      <c r="C66" s="16"/>
      <c r="D66" s="16"/>
      <c r="E66" s="16"/>
      <c r="F66" s="16"/>
    </row>
    <row r="67" spans="1:11" ht="13.8" x14ac:dyDescent="0.25">
      <c r="B67" s="16"/>
      <c r="C67" s="16"/>
      <c r="D67" s="16"/>
      <c r="E67" s="16"/>
      <c r="F67" s="16"/>
    </row>
    <row r="68" spans="1:11" ht="13.8" x14ac:dyDescent="0.25">
      <c r="B68" s="16"/>
      <c r="C68" s="16"/>
      <c r="D68" s="16"/>
      <c r="E68" s="16"/>
      <c r="F68" s="16"/>
    </row>
    <row r="69" spans="1:11" ht="13.8" x14ac:dyDescent="0.25">
      <c r="B69" s="16"/>
      <c r="C69" s="16"/>
      <c r="D69" s="16"/>
      <c r="E69" s="16"/>
      <c r="F69" s="16"/>
    </row>
    <row r="70" spans="1:11" ht="13.8" x14ac:dyDescent="0.25">
      <c r="B70" s="16"/>
      <c r="C70" s="16"/>
      <c r="D70" s="16"/>
      <c r="E70" s="16"/>
      <c r="F70" s="16"/>
    </row>
    <row r="71" spans="1:11" ht="13.8" x14ac:dyDescent="0.25">
      <c r="B71" s="16"/>
      <c r="C71" s="16"/>
      <c r="D71" s="16"/>
      <c r="E71" s="16"/>
      <c r="F71" s="16"/>
    </row>
    <row r="72" spans="1:11" ht="13.8" x14ac:dyDescent="0.25">
      <c r="B72" s="16"/>
      <c r="C72" s="16"/>
      <c r="D72" s="16"/>
      <c r="E72" s="16"/>
      <c r="F72" s="16"/>
    </row>
    <row r="73" spans="1:11" ht="13.8" x14ac:dyDescent="0.25">
      <c r="B73" s="16"/>
      <c r="C73" s="16"/>
      <c r="D73" s="16"/>
      <c r="E73" s="16"/>
      <c r="F73" s="16"/>
    </row>
    <row r="74" spans="1:11" ht="13.8" x14ac:dyDescent="0.25">
      <c r="C74" s="16"/>
      <c r="D74" s="16"/>
      <c r="E74" s="16"/>
      <c r="F74" s="16"/>
    </row>
    <row r="75" spans="1:11" ht="15" x14ac:dyDescent="0.25">
      <c r="B75" s="35"/>
      <c r="C75" s="35"/>
      <c r="D75" s="35"/>
      <c r="E75" s="35"/>
    </row>
  </sheetData>
  <sortState xmlns:xlrd2="http://schemas.microsoft.com/office/spreadsheetml/2017/richdata2" ref="B7:I65">
    <sortCondition ref="B7"/>
  </sortState>
  <mergeCells count="3">
    <mergeCell ref="B2:G2"/>
    <mergeCell ref="B4:G4"/>
    <mergeCell ref="E3:G3"/>
  </mergeCells>
  <phoneticPr fontId="0" type="noConversion"/>
  <pageMargins left="0.75" right="0.75" top="1" bottom="1" header="0.5" footer="0.5"/>
  <pageSetup paperSize="9" scale="91" fitToHeight="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workbookViewId="0">
      <selection activeCell="J38" sqref="J38"/>
    </sheetView>
  </sheetViews>
  <sheetFormatPr defaultRowHeight="13.2" x14ac:dyDescent="0.25"/>
  <cols>
    <col min="1" max="1" width="5.33203125" customWidth="1"/>
    <col min="2" max="2" width="36.109375" customWidth="1"/>
    <col min="3" max="3" width="19.6640625" customWidth="1"/>
    <col min="4" max="4" width="10.6640625" customWidth="1"/>
    <col min="5" max="5" width="10.5546875" customWidth="1"/>
    <col min="6" max="6" width="14" customWidth="1"/>
    <col min="7" max="7" width="12.109375" customWidth="1"/>
    <col min="8" max="9" width="11.109375" customWidth="1"/>
    <col min="10" max="10" width="12.6640625" customWidth="1"/>
    <col min="11" max="11" width="13" customWidth="1"/>
  </cols>
  <sheetData>
    <row r="1" spans="1:11" x14ac:dyDescent="0.25">
      <c r="B1" s="7" t="s">
        <v>5</v>
      </c>
      <c r="C1" s="7"/>
      <c r="D1" s="7"/>
      <c r="E1" s="7" t="s">
        <v>6</v>
      </c>
      <c r="F1" s="6"/>
    </row>
    <row r="2" spans="1:11" x14ac:dyDescent="0.25">
      <c r="B2" s="6"/>
      <c r="C2" s="6"/>
      <c r="D2" s="6"/>
      <c r="E2" s="40" t="s">
        <v>189</v>
      </c>
      <c r="F2" s="40"/>
      <c r="G2" s="40"/>
    </row>
    <row r="3" spans="1:11" ht="24.75" customHeight="1" x14ac:dyDescent="0.25">
      <c r="B3" s="38" t="s">
        <v>164</v>
      </c>
      <c r="C3" s="39"/>
      <c r="D3" s="39"/>
      <c r="E3" s="39"/>
      <c r="F3" s="39"/>
      <c r="G3" s="32"/>
      <c r="H3" s="30"/>
      <c r="I3" s="30"/>
      <c r="J3" s="30"/>
      <c r="K3" s="31"/>
    </row>
    <row r="4" spans="1:11" ht="24.75" customHeight="1" x14ac:dyDescent="0.25">
      <c r="B4" s="24">
        <v>1</v>
      </c>
      <c r="C4" s="24">
        <v>2</v>
      </c>
      <c r="D4" s="24">
        <v>3</v>
      </c>
      <c r="E4" s="24">
        <v>4</v>
      </c>
      <c r="F4" s="24">
        <v>5</v>
      </c>
      <c r="G4" s="24">
        <v>6</v>
      </c>
      <c r="H4" s="24">
        <v>7</v>
      </c>
      <c r="I4" s="24">
        <v>8</v>
      </c>
      <c r="J4" s="24">
        <v>9</v>
      </c>
      <c r="K4" s="24">
        <v>10</v>
      </c>
    </row>
    <row r="5" spans="1:11" ht="42.75" customHeight="1" x14ac:dyDescent="0.25">
      <c r="A5" s="1" t="s">
        <v>15</v>
      </c>
      <c r="B5" s="1" t="s">
        <v>12</v>
      </c>
      <c r="C5" s="1" t="s">
        <v>0</v>
      </c>
      <c r="D5" s="1" t="s">
        <v>14</v>
      </c>
      <c r="E5" s="1" t="s">
        <v>13</v>
      </c>
      <c r="F5" s="1" t="s">
        <v>52</v>
      </c>
      <c r="G5" s="1" t="s">
        <v>58</v>
      </c>
      <c r="H5" s="1" t="s">
        <v>39</v>
      </c>
      <c r="I5" s="1" t="s">
        <v>60</v>
      </c>
      <c r="J5" s="1" t="s">
        <v>57</v>
      </c>
      <c r="K5" s="26" t="s">
        <v>40</v>
      </c>
    </row>
    <row r="6" spans="1:11" ht="33.75" customHeight="1" x14ac:dyDescent="0.25">
      <c r="A6" s="18">
        <v>1</v>
      </c>
      <c r="B6" s="11" t="s">
        <v>47</v>
      </c>
      <c r="C6" s="2" t="s">
        <v>17</v>
      </c>
      <c r="D6" s="19">
        <v>5</v>
      </c>
      <c r="E6" s="2" t="s">
        <v>3</v>
      </c>
      <c r="F6" s="25"/>
      <c r="G6" s="3">
        <f>(D6*F6)</f>
        <v>0</v>
      </c>
      <c r="H6" s="29"/>
      <c r="I6" s="33">
        <f>F6*H6%+F6</f>
        <v>0</v>
      </c>
      <c r="J6" s="28">
        <f t="shared" ref="J6:J37" si="0">G6*H6%+G6</f>
        <v>0</v>
      </c>
      <c r="K6" s="27"/>
    </row>
    <row r="7" spans="1:11" ht="37.5" customHeight="1" x14ac:dyDescent="0.25">
      <c r="A7" s="18">
        <v>2</v>
      </c>
      <c r="B7" s="11" t="s">
        <v>99</v>
      </c>
      <c r="C7" s="2" t="s">
        <v>17</v>
      </c>
      <c r="D7" s="19">
        <v>50</v>
      </c>
      <c r="E7" s="2" t="s">
        <v>3</v>
      </c>
      <c r="F7" s="25"/>
      <c r="G7" s="3">
        <f t="shared" ref="G7:G37" si="1">(D7*F7)</f>
        <v>0</v>
      </c>
      <c r="H7" s="29"/>
      <c r="I7" s="33">
        <f t="shared" ref="I7:I37" si="2">F7*H7%+F7</f>
        <v>0</v>
      </c>
      <c r="J7" s="28">
        <f t="shared" si="0"/>
        <v>0</v>
      </c>
      <c r="K7" s="27"/>
    </row>
    <row r="8" spans="1:11" ht="34.5" customHeight="1" x14ac:dyDescent="0.25">
      <c r="A8" s="18">
        <v>3</v>
      </c>
      <c r="B8" s="11" t="s">
        <v>95</v>
      </c>
      <c r="C8" s="2" t="s">
        <v>17</v>
      </c>
      <c r="D8" s="19">
        <v>10</v>
      </c>
      <c r="E8" s="2" t="s">
        <v>3</v>
      </c>
      <c r="F8" s="25"/>
      <c r="G8" s="3">
        <f t="shared" si="1"/>
        <v>0</v>
      </c>
      <c r="H8" s="29"/>
      <c r="I8" s="33">
        <f t="shared" si="2"/>
        <v>0</v>
      </c>
      <c r="J8" s="28">
        <f t="shared" si="0"/>
        <v>0</v>
      </c>
      <c r="K8" s="27"/>
    </row>
    <row r="9" spans="1:11" ht="34.5" customHeight="1" x14ac:dyDescent="0.25">
      <c r="A9" s="18">
        <v>4</v>
      </c>
      <c r="B9" s="11" t="s">
        <v>25</v>
      </c>
      <c r="C9" s="2" t="s">
        <v>17</v>
      </c>
      <c r="D9" s="19">
        <v>48</v>
      </c>
      <c r="E9" s="2" t="s">
        <v>3</v>
      </c>
      <c r="F9" s="25"/>
      <c r="G9" s="3">
        <f t="shared" si="1"/>
        <v>0</v>
      </c>
      <c r="H9" s="29"/>
      <c r="I9" s="33">
        <f t="shared" si="2"/>
        <v>0</v>
      </c>
      <c r="J9" s="28">
        <f t="shared" si="0"/>
        <v>0</v>
      </c>
      <c r="K9" s="27"/>
    </row>
    <row r="10" spans="1:11" ht="36" customHeight="1" x14ac:dyDescent="0.25">
      <c r="A10" s="18">
        <v>5</v>
      </c>
      <c r="B10" s="11" t="s">
        <v>96</v>
      </c>
      <c r="C10" s="2" t="s">
        <v>17</v>
      </c>
      <c r="D10" s="19">
        <v>9</v>
      </c>
      <c r="E10" s="2" t="s">
        <v>3</v>
      </c>
      <c r="F10" s="25"/>
      <c r="G10" s="3">
        <f t="shared" si="1"/>
        <v>0</v>
      </c>
      <c r="H10" s="29"/>
      <c r="I10" s="33">
        <f t="shared" si="2"/>
        <v>0</v>
      </c>
      <c r="J10" s="28">
        <f t="shared" si="0"/>
        <v>0</v>
      </c>
      <c r="K10" s="27"/>
    </row>
    <row r="11" spans="1:11" ht="34.5" customHeight="1" x14ac:dyDescent="0.25">
      <c r="A11" s="18">
        <v>6</v>
      </c>
      <c r="B11" s="11" t="s">
        <v>33</v>
      </c>
      <c r="C11" s="2" t="s">
        <v>17</v>
      </c>
      <c r="D11" s="19">
        <v>20</v>
      </c>
      <c r="E11" s="2" t="s">
        <v>3</v>
      </c>
      <c r="F11" s="25"/>
      <c r="G11" s="3">
        <f t="shared" si="1"/>
        <v>0</v>
      </c>
      <c r="H11" s="29"/>
      <c r="I11" s="33">
        <f t="shared" si="2"/>
        <v>0</v>
      </c>
      <c r="J11" s="28">
        <f t="shared" si="0"/>
        <v>0</v>
      </c>
      <c r="K11" s="27"/>
    </row>
    <row r="12" spans="1:11" ht="34.5" customHeight="1" x14ac:dyDescent="0.25">
      <c r="A12" s="18">
        <v>7</v>
      </c>
      <c r="B12" s="11" t="s">
        <v>98</v>
      </c>
      <c r="C12" s="2" t="s">
        <v>17</v>
      </c>
      <c r="D12" s="19">
        <v>7.5</v>
      </c>
      <c r="E12" s="2" t="s">
        <v>3</v>
      </c>
      <c r="F12" s="25"/>
      <c r="G12" s="3">
        <f t="shared" si="1"/>
        <v>0</v>
      </c>
      <c r="H12" s="29"/>
      <c r="I12" s="33">
        <f t="shared" si="2"/>
        <v>0</v>
      </c>
      <c r="J12" s="28">
        <f t="shared" si="0"/>
        <v>0</v>
      </c>
      <c r="K12" s="27"/>
    </row>
    <row r="13" spans="1:11" ht="34.5" customHeight="1" x14ac:dyDescent="0.25">
      <c r="A13" s="18">
        <v>8</v>
      </c>
      <c r="B13" s="11" t="s">
        <v>166</v>
      </c>
      <c r="C13" s="2" t="s">
        <v>165</v>
      </c>
      <c r="D13" s="19">
        <v>102</v>
      </c>
      <c r="E13" s="2" t="s">
        <v>3</v>
      </c>
      <c r="F13" s="25"/>
      <c r="G13" s="3">
        <f t="shared" si="1"/>
        <v>0</v>
      </c>
      <c r="H13" s="29"/>
      <c r="I13" s="33">
        <f t="shared" si="2"/>
        <v>0</v>
      </c>
      <c r="J13" s="28">
        <f t="shared" si="0"/>
        <v>0</v>
      </c>
      <c r="K13" s="27"/>
    </row>
    <row r="14" spans="1:11" ht="34.5" customHeight="1" x14ac:dyDescent="0.25">
      <c r="A14" s="18">
        <v>9</v>
      </c>
      <c r="B14" s="11" t="s">
        <v>97</v>
      </c>
      <c r="C14" s="2" t="s">
        <v>17</v>
      </c>
      <c r="D14" s="19">
        <v>7.5</v>
      </c>
      <c r="E14" s="2" t="s">
        <v>3</v>
      </c>
      <c r="F14" s="25"/>
      <c r="G14" s="3">
        <f t="shared" si="1"/>
        <v>0</v>
      </c>
      <c r="H14" s="29"/>
      <c r="I14" s="33">
        <f t="shared" si="2"/>
        <v>0</v>
      </c>
      <c r="J14" s="28">
        <f t="shared" si="0"/>
        <v>0</v>
      </c>
      <c r="K14" s="27"/>
    </row>
    <row r="15" spans="1:11" ht="24.9" customHeight="1" x14ac:dyDescent="0.25">
      <c r="A15" s="18">
        <v>10</v>
      </c>
      <c r="B15" s="11" t="s">
        <v>30</v>
      </c>
      <c r="C15" s="2" t="s">
        <v>17</v>
      </c>
      <c r="D15" s="19">
        <v>5</v>
      </c>
      <c r="E15" s="2" t="s">
        <v>3</v>
      </c>
      <c r="F15" s="25"/>
      <c r="G15" s="3">
        <f t="shared" si="1"/>
        <v>0</v>
      </c>
      <c r="H15" s="29"/>
      <c r="I15" s="33">
        <f t="shared" si="2"/>
        <v>0</v>
      </c>
      <c r="J15" s="28">
        <f t="shared" si="0"/>
        <v>0</v>
      </c>
      <c r="K15" s="27"/>
    </row>
    <row r="16" spans="1:11" ht="40.5" customHeight="1" x14ac:dyDescent="0.25">
      <c r="A16" s="18">
        <v>11</v>
      </c>
      <c r="B16" s="11" t="s">
        <v>31</v>
      </c>
      <c r="C16" s="2" t="s">
        <v>17</v>
      </c>
      <c r="D16" s="19">
        <v>57</v>
      </c>
      <c r="E16" s="2" t="s">
        <v>3</v>
      </c>
      <c r="F16" s="25"/>
      <c r="G16" s="3">
        <f t="shared" si="1"/>
        <v>0</v>
      </c>
      <c r="H16" s="29"/>
      <c r="I16" s="33">
        <f t="shared" si="2"/>
        <v>0</v>
      </c>
      <c r="J16" s="28">
        <f t="shared" si="0"/>
        <v>0</v>
      </c>
      <c r="K16" s="27"/>
    </row>
    <row r="17" spans="1:11" ht="24.9" customHeight="1" x14ac:dyDescent="0.25">
      <c r="A17" s="18">
        <v>12</v>
      </c>
      <c r="B17" s="11" t="s">
        <v>22</v>
      </c>
      <c r="C17" s="2" t="s">
        <v>17</v>
      </c>
      <c r="D17" s="19">
        <v>200</v>
      </c>
      <c r="E17" s="2" t="s">
        <v>3</v>
      </c>
      <c r="F17" s="25"/>
      <c r="G17" s="3">
        <f t="shared" si="1"/>
        <v>0</v>
      </c>
      <c r="H17" s="29"/>
      <c r="I17" s="33">
        <f t="shared" si="2"/>
        <v>0</v>
      </c>
      <c r="J17" s="28">
        <f t="shared" si="0"/>
        <v>0</v>
      </c>
      <c r="K17" s="27"/>
    </row>
    <row r="18" spans="1:11" ht="47.25" customHeight="1" x14ac:dyDescent="0.25">
      <c r="A18" s="18">
        <v>13</v>
      </c>
      <c r="B18" s="11" t="s">
        <v>170</v>
      </c>
      <c r="C18" s="2" t="s">
        <v>17</v>
      </c>
      <c r="D18" s="19">
        <v>360</v>
      </c>
      <c r="E18" s="2" t="s">
        <v>3</v>
      </c>
      <c r="F18" s="25"/>
      <c r="G18" s="3">
        <f t="shared" si="1"/>
        <v>0</v>
      </c>
      <c r="H18" s="29"/>
      <c r="I18" s="33">
        <f t="shared" si="2"/>
        <v>0</v>
      </c>
      <c r="J18" s="28">
        <f t="shared" si="0"/>
        <v>0</v>
      </c>
      <c r="K18" s="27"/>
    </row>
    <row r="19" spans="1:11" ht="47.25" customHeight="1" x14ac:dyDescent="0.25">
      <c r="A19" s="18">
        <v>14</v>
      </c>
      <c r="B19" s="11" t="s">
        <v>179</v>
      </c>
      <c r="C19" s="2" t="s">
        <v>17</v>
      </c>
      <c r="D19" s="19">
        <v>3</v>
      </c>
      <c r="E19" s="2" t="s">
        <v>3</v>
      </c>
      <c r="F19" s="25"/>
      <c r="G19" s="3">
        <f t="shared" si="1"/>
        <v>0</v>
      </c>
      <c r="H19" s="29"/>
      <c r="I19" s="33">
        <f t="shared" si="2"/>
        <v>0</v>
      </c>
      <c r="J19" s="28">
        <f t="shared" si="0"/>
        <v>0</v>
      </c>
      <c r="K19" s="27"/>
    </row>
    <row r="20" spans="1:11" ht="24.9" customHeight="1" x14ac:dyDescent="0.25">
      <c r="A20" s="18">
        <v>15</v>
      </c>
      <c r="B20" s="11" t="s">
        <v>87</v>
      </c>
      <c r="C20" s="2" t="s">
        <v>17</v>
      </c>
      <c r="D20" s="19">
        <v>10</v>
      </c>
      <c r="E20" s="2" t="s">
        <v>3</v>
      </c>
      <c r="F20" s="25"/>
      <c r="G20" s="3">
        <f t="shared" si="1"/>
        <v>0</v>
      </c>
      <c r="H20" s="29"/>
      <c r="I20" s="33">
        <f t="shared" si="2"/>
        <v>0</v>
      </c>
      <c r="J20" s="28">
        <f t="shared" si="0"/>
        <v>0</v>
      </c>
      <c r="K20" s="27"/>
    </row>
    <row r="21" spans="1:11" ht="24.9" customHeight="1" x14ac:dyDescent="0.25">
      <c r="A21" s="18">
        <v>16</v>
      </c>
      <c r="B21" s="11" t="s">
        <v>88</v>
      </c>
      <c r="C21" s="2" t="s">
        <v>17</v>
      </c>
      <c r="D21" s="19">
        <v>50</v>
      </c>
      <c r="E21" s="2" t="s">
        <v>3</v>
      </c>
      <c r="F21" s="25"/>
      <c r="G21" s="3">
        <f t="shared" si="1"/>
        <v>0</v>
      </c>
      <c r="H21" s="29"/>
      <c r="I21" s="33">
        <f t="shared" si="2"/>
        <v>0</v>
      </c>
      <c r="J21" s="28">
        <f t="shared" si="0"/>
        <v>0</v>
      </c>
      <c r="K21" s="27"/>
    </row>
    <row r="22" spans="1:11" ht="24.9" customHeight="1" x14ac:dyDescent="0.25">
      <c r="A22" s="18">
        <v>17</v>
      </c>
      <c r="B22" s="11" t="s">
        <v>93</v>
      </c>
      <c r="C22" s="2" t="s">
        <v>17</v>
      </c>
      <c r="D22" s="19">
        <v>1</v>
      </c>
      <c r="E22" s="2" t="s">
        <v>3</v>
      </c>
      <c r="F22" s="25"/>
      <c r="G22" s="3">
        <f t="shared" si="1"/>
        <v>0</v>
      </c>
      <c r="H22" s="29"/>
      <c r="I22" s="33">
        <f t="shared" si="2"/>
        <v>0</v>
      </c>
      <c r="J22" s="28">
        <f t="shared" si="0"/>
        <v>0</v>
      </c>
      <c r="K22" s="27"/>
    </row>
    <row r="23" spans="1:11" ht="24.9" customHeight="1" x14ac:dyDescent="0.25">
      <c r="A23" s="18">
        <v>18</v>
      </c>
      <c r="B23" s="11" t="s">
        <v>50</v>
      </c>
      <c r="C23" s="2" t="s">
        <v>17</v>
      </c>
      <c r="D23" s="19">
        <v>5</v>
      </c>
      <c r="E23" s="2" t="s">
        <v>3</v>
      </c>
      <c r="F23" s="25"/>
      <c r="G23" s="3">
        <f t="shared" si="1"/>
        <v>0</v>
      </c>
      <c r="H23" s="29"/>
      <c r="I23" s="33">
        <f t="shared" si="2"/>
        <v>0</v>
      </c>
      <c r="J23" s="28">
        <f t="shared" si="0"/>
        <v>0</v>
      </c>
      <c r="K23" s="27"/>
    </row>
    <row r="24" spans="1:11" ht="24.9" customHeight="1" x14ac:dyDescent="0.25">
      <c r="A24" s="18">
        <v>19</v>
      </c>
      <c r="B24" s="11" t="s">
        <v>46</v>
      </c>
      <c r="C24" s="2" t="s">
        <v>17</v>
      </c>
      <c r="D24" s="19">
        <v>5</v>
      </c>
      <c r="E24" s="2" t="s">
        <v>3</v>
      </c>
      <c r="F24" s="25"/>
      <c r="G24" s="3">
        <f t="shared" si="1"/>
        <v>0</v>
      </c>
      <c r="H24" s="29"/>
      <c r="I24" s="33">
        <f t="shared" si="2"/>
        <v>0</v>
      </c>
      <c r="J24" s="28">
        <f t="shared" si="0"/>
        <v>0</v>
      </c>
      <c r="K24" s="27"/>
    </row>
    <row r="25" spans="1:11" ht="24.9" customHeight="1" x14ac:dyDescent="0.25">
      <c r="A25" s="18">
        <v>20</v>
      </c>
      <c r="B25" s="11" t="s">
        <v>56</v>
      </c>
      <c r="C25" s="2" t="s">
        <v>17</v>
      </c>
      <c r="D25" s="19">
        <v>20</v>
      </c>
      <c r="E25" s="2" t="s">
        <v>3</v>
      </c>
      <c r="F25" s="25"/>
      <c r="G25" s="3">
        <f t="shared" si="1"/>
        <v>0</v>
      </c>
      <c r="H25" s="29"/>
      <c r="I25" s="33">
        <f t="shared" si="2"/>
        <v>0</v>
      </c>
      <c r="J25" s="28">
        <f t="shared" si="0"/>
        <v>0</v>
      </c>
      <c r="K25" s="27"/>
    </row>
    <row r="26" spans="1:11" ht="24.9" customHeight="1" x14ac:dyDescent="0.25">
      <c r="A26" s="18">
        <v>21</v>
      </c>
      <c r="B26" s="11" t="s">
        <v>184</v>
      </c>
      <c r="C26" s="2" t="s">
        <v>17</v>
      </c>
      <c r="D26" s="19">
        <v>5</v>
      </c>
      <c r="E26" s="2" t="s">
        <v>3</v>
      </c>
      <c r="F26" s="25"/>
      <c r="G26" s="3">
        <f t="shared" si="1"/>
        <v>0</v>
      </c>
      <c r="H26" s="29"/>
      <c r="I26" s="33">
        <f t="shared" si="2"/>
        <v>0</v>
      </c>
      <c r="J26" s="28">
        <f t="shared" si="0"/>
        <v>0</v>
      </c>
      <c r="K26" s="27"/>
    </row>
    <row r="27" spans="1:11" ht="24.9" customHeight="1" x14ac:dyDescent="0.25">
      <c r="A27" s="18">
        <v>22</v>
      </c>
      <c r="B27" s="11" t="s">
        <v>89</v>
      </c>
      <c r="C27" s="2" t="s">
        <v>17</v>
      </c>
      <c r="D27" s="19">
        <v>65</v>
      </c>
      <c r="E27" s="2" t="s">
        <v>3</v>
      </c>
      <c r="F27" s="25"/>
      <c r="G27" s="3">
        <f t="shared" si="1"/>
        <v>0</v>
      </c>
      <c r="H27" s="29"/>
      <c r="I27" s="33">
        <f t="shared" si="2"/>
        <v>0</v>
      </c>
      <c r="J27" s="28">
        <f t="shared" si="0"/>
        <v>0</v>
      </c>
      <c r="K27" s="27"/>
    </row>
    <row r="28" spans="1:11" ht="58.5" customHeight="1" x14ac:dyDescent="0.25">
      <c r="A28" s="18">
        <v>23</v>
      </c>
      <c r="B28" s="11" t="s">
        <v>90</v>
      </c>
      <c r="C28" s="2" t="s">
        <v>17</v>
      </c>
      <c r="D28" s="19">
        <v>20</v>
      </c>
      <c r="E28" s="2" t="s">
        <v>3</v>
      </c>
      <c r="F28" s="25"/>
      <c r="G28" s="3">
        <f t="shared" si="1"/>
        <v>0</v>
      </c>
      <c r="H28" s="29"/>
      <c r="I28" s="33">
        <f t="shared" si="2"/>
        <v>0</v>
      </c>
      <c r="J28" s="28">
        <f t="shared" si="0"/>
        <v>0</v>
      </c>
      <c r="K28" s="27"/>
    </row>
    <row r="29" spans="1:11" ht="35.25" customHeight="1" x14ac:dyDescent="0.25">
      <c r="A29" s="18">
        <v>24</v>
      </c>
      <c r="B29" s="11" t="s">
        <v>185</v>
      </c>
      <c r="C29" s="2" t="s">
        <v>17</v>
      </c>
      <c r="D29" s="19">
        <v>70</v>
      </c>
      <c r="E29" s="2" t="s">
        <v>3</v>
      </c>
      <c r="F29" s="25"/>
      <c r="G29" s="3">
        <f t="shared" si="1"/>
        <v>0</v>
      </c>
      <c r="H29" s="29"/>
      <c r="I29" s="33">
        <f t="shared" si="2"/>
        <v>0</v>
      </c>
      <c r="J29" s="28">
        <f t="shared" si="0"/>
        <v>0</v>
      </c>
      <c r="K29" s="27"/>
    </row>
    <row r="30" spans="1:11" ht="30" customHeight="1" x14ac:dyDescent="0.25">
      <c r="A30" s="18">
        <v>25</v>
      </c>
      <c r="B30" s="11" t="s">
        <v>94</v>
      </c>
      <c r="C30" s="2" t="s">
        <v>17</v>
      </c>
      <c r="D30" s="19">
        <v>1</v>
      </c>
      <c r="E30" s="2" t="s">
        <v>3</v>
      </c>
      <c r="F30" s="25"/>
      <c r="G30" s="3">
        <f t="shared" si="1"/>
        <v>0</v>
      </c>
      <c r="H30" s="29"/>
      <c r="I30" s="33">
        <f t="shared" si="2"/>
        <v>0</v>
      </c>
      <c r="J30" s="28">
        <f t="shared" si="0"/>
        <v>0</v>
      </c>
      <c r="K30" s="27"/>
    </row>
    <row r="31" spans="1:11" ht="46.5" customHeight="1" x14ac:dyDescent="0.25">
      <c r="A31" s="18">
        <v>26</v>
      </c>
      <c r="B31" s="11" t="s">
        <v>21</v>
      </c>
      <c r="C31" s="2" t="s">
        <v>17</v>
      </c>
      <c r="D31" s="19">
        <v>5</v>
      </c>
      <c r="E31" s="2" t="s">
        <v>3</v>
      </c>
      <c r="F31" s="25"/>
      <c r="G31" s="3">
        <f t="shared" si="1"/>
        <v>0</v>
      </c>
      <c r="H31" s="29"/>
      <c r="I31" s="33">
        <f t="shared" si="2"/>
        <v>0</v>
      </c>
      <c r="J31" s="28">
        <f t="shared" si="0"/>
        <v>0</v>
      </c>
      <c r="K31" s="27"/>
    </row>
    <row r="32" spans="1:11" ht="24.9" customHeight="1" x14ac:dyDescent="0.25">
      <c r="A32" s="18">
        <v>27</v>
      </c>
      <c r="B32" s="11" t="s">
        <v>51</v>
      </c>
      <c r="C32" s="2" t="s">
        <v>17</v>
      </c>
      <c r="D32" s="19">
        <v>10</v>
      </c>
      <c r="E32" s="2" t="s">
        <v>3</v>
      </c>
      <c r="F32" s="25"/>
      <c r="G32" s="3">
        <f t="shared" si="1"/>
        <v>0</v>
      </c>
      <c r="H32" s="29"/>
      <c r="I32" s="33">
        <f t="shared" si="2"/>
        <v>0</v>
      </c>
      <c r="J32" s="28">
        <f t="shared" si="0"/>
        <v>0</v>
      </c>
      <c r="K32" s="27"/>
    </row>
    <row r="33" spans="1:15" ht="22.5" customHeight="1" x14ac:dyDescent="0.25">
      <c r="A33" s="18">
        <v>28</v>
      </c>
      <c r="B33" s="11" t="s">
        <v>91</v>
      </c>
      <c r="C33" s="2" t="s">
        <v>17</v>
      </c>
      <c r="D33" s="19">
        <v>10</v>
      </c>
      <c r="E33" s="2" t="s">
        <v>3</v>
      </c>
      <c r="F33" s="25"/>
      <c r="G33" s="3">
        <f t="shared" si="1"/>
        <v>0</v>
      </c>
      <c r="H33" s="29"/>
      <c r="I33" s="33">
        <f t="shared" si="2"/>
        <v>0</v>
      </c>
      <c r="J33" s="28">
        <f t="shared" si="0"/>
        <v>0</v>
      </c>
      <c r="K33" s="27"/>
    </row>
    <row r="34" spans="1:15" ht="27" customHeight="1" x14ac:dyDescent="0.25">
      <c r="A34" s="18">
        <v>29</v>
      </c>
      <c r="B34" s="11" t="s">
        <v>49</v>
      </c>
      <c r="C34" s="2" t="s">
        <v>17</v>
      </c>
      <c r="D34" s="19">
        <v>5</v>
      </c>
      <c r="E34" s="2" t="s">
        <v>3</v>
      </c>
      <c r="F34" s="25"/>
      <c r="G34" s="3">
        <f t="shared" si="1"/>
        <v>0</v>
      </c>
      <c r="H34" s="29"/>
      <c r="I34" s="33">
        <f t="shared" si="2"/>
        <v>0</v>
      </c>
      <c r="J34" s="28">
        <f t="shared" si="0"/>
        <v>0</v>
      </c>
      <c r="K34" s="27"/>
    </row>
    <row r="35" spans="1:15" ht="26.25" customHeight="1" x14ac:dyDescent="0.25">
      <c r="A35" s="18">
        <v>30</v>
      </c>
      <c r="B35" s="11" t="s">
        <v>92</v>
      </c>
      <c r="C35" s="2" t="s">
        <v>17</v>
      </c>
      <c r="D35" s="19">
        <v>45</v>
      </c>
      <c r="E35" s="2" t="s">
        <v>3</v>
      </c>
      <c r="F35" s="25"/>
      <c r="G35" s="3">
        <f t="shared" si="1"/>
        <v>0</v>
      </c>
      <c r="H35" s="29"/>
      <c r="I35" s="33">
        <f t="shared" si="2"/>
        <v>0</v>
      </c>
      <c r="J35" s="28">
        <f t="shared" si="0"/>
        <v>0</v>
      </c>
      <c r="K35" s="27"/>
    </row>
    <row r="36" spans="1:15" ht="24.9" customHeight="1" x14ac:dyDescent="0.25">
      <c r="A36" s="18">
        <v>31</v>
      </c>
      <c r="B36" s="11" t="s">
        <v>48</v>
      </c>
      <c r="C36" s="2" t="s">
        <v>17</v>
      </c>
      <c r="D36" s="19">
        <v>5</v>
      </c>
      <c r="E36" s="2" t="s">
        <v>3</v>
      </c>
      <c r="F36" s="25"/>
      <c r="G36" s="3">
        <f t="shared" si="1"/>
        <v>0</v>
      </c>
      <c r="H36" s="29"/>
      <c r="I36" s="33">
        <f t="shared" si="2"/>
        <v>0</v>
      </c>
      <c r="J36" s="28">
        <f t="shared" si="0"/>
        <v>0</v>
      </c>
      <c r="K36" s="27"/>
    </row>
    <row r="37" spans="1:15" ht="33.75" customHeight="1" x14ac:dyDescent="0.25">
      <c r="A37" s="18">
        <v>32</v>
      </c>
      <c r="B37" s="11" t="s">
        <v>19</v>
      </c>
      <c r="C37" s="2" t="s">
        <v>17</v>
      </c>
      <c r="D37" s="19">
        <v>2.5</v>
      </c>
      <c r="E37" s="2" t="s">
        <v>3</v>
      </c>
      <c r="F37" s="25"/>
      <c r="G37" s="3">
        <f t="shared" si="1"/>
        <v>0</v>
      </c>
      <c r="H37" s="29"/>
      <c r="I37" s="33">
        <f t="shared" si="2"/>
        <v>0</v>
      </c>
      <c r="J37" s="28">
        <f t="shared" si="0"/>
        <v>0</v>
      </c>
      <c r="K37" s="27"/>
    </row>
    <row r="38" spans="1:15" ht="30.75" customHeight="1" x14ac:dyDescent="0.25">
      <c r="A38" s="10"/>
      <c r="B38" s="17" t="s">
        <v>2</v>
      </c>
      <c r="C38" s="17" t="s">
        <v>4</v>
      </c>
      <c r="D38" s="17" t="s">
        <v>4</v>
      </c>
      <c r="E38" s="17" t="s">
        <v>4</v>
      </c>
      <c r="F38" s="17" t="s">
        <v>4</v>
      </c>
      <c r="G38" s="3">
        <f>SUM(G6:G37)</f>
        <v>0</v>
      </c>
      <c r="H38" s="17" t="s">
        <v>4</v>
      </c>
      <c r="I38" s="17"/>
      <c r="J38" s="28">
        <f>SUM(J6:J37)</f>
        <v>0</v>
      </c>
      <c r="K38" s="17" t="s">
        <v>4</v>
      </c>
    </row>
    <row r="40" spans="1:15" x14ac:dyDescent="0.25">
      <c r="A40" s="15" t="s">
        <v>18</v>
      </c>
      <c r="G40" s="20"/>
      <c r="H40" s="20"/>
      <c r="I40" s="20"/>
      <c r="K40" s="41"/>
      <c r="L40" s="41"/>
      <c r="M40" s="41"/>
      <c r="N40" s="41"/>
      <c r="O40" s="41"/>
    </row>
    <row r="41" spans="1:15" x14ac:dyDescent="0.25">
      <c r="G41" s="20"/>
      <c r="H41" s="34"/>
      <c r="I41" s="34"/>
    </row>
    <row r="43" spans="1:15" x14ac:dyDescent="0.25">
      <c r="B43" s="13" t="s">
        <v>16</v>
      </c>
    </row>
    <row r="44" spans="1:15" x14ac:dyDescent="0.25">
      <c r="B44" t="s">
        <v>20</v>
      </c>
    </row>
    <row r="47" spans="1:15" x14ac:dyDescent="0.25">
      <c r="B47" s="14"/>
      <c r="D47" s="14"/>
    </row>
    <row r="48" spans="1:15" x14ac:dyDescent="0.25">
      <c r="B48" s="14"/>
    </row>
  </sheetData>
  <sortState xmlns:xlrd2="http://schemas.microsoft.com/office/spreadsheetml/2017/richdata2" ref="B6:G26">
    <sortCondition ref="B6"/>
  </sortState>
  <mergeCells count="3">
    <mergeCell ref="K40:O40"/>
    <mergeCell ref="B3:F3"/>
    <mergeCell ref="E2:G2"/>
  </mergeCells>
  <pageMargins left="0.70866141732283472" right="0.70866141732283472" top="0.74803149606299213" bottom="0.74803149606299213" header="0.31496062992125984" footer="0.31496062992125984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26"/>
  <sheetViews>
    <sheetView tabSelected="1" workbookViewId="0">
      <selection activeCell="J21" sqref="J21"/>
    </sheetView>
  </sheetViews>
  <sheetFormatPr defaultRowHeight="13.2" x14ac:dyDescent="0.25"/>
  <cols>
    <col min="1" max="1" width="5" customWidth="1"/>
    <col min="2" max="3" width="19.88671875" customWidth="1"/>
    <col min="4" max="4" width="12.44140625" customWidth="1"/>
    <col min="5" max="5" width="7" customWidth="1"/>
    <col min="6" max="6" width="11.44140625" customWidth="1"/>
    <col min="7" max="7" width="12.5546875" customWidth="1"/>
    <col min="9" max="9" width="11.33203125" customWidth="1"/>
    <col min="10" max="10" width="12.5546875" customWidth="1"/>
    <col min="11" max="11" width="15.5546875" customWidth="1"/>
  </cols>
  <sheetData>
    <row r="2" spans="1:11" x14ac:dyDescent="0.25">
      <c r="B2" s="4" t="s">
        <v>5</v>
      </c>
      <c r="C2" s="4"/>
      <c r="D2" s="4"/>
      <c r="E2" s="4" t="s">
        <v>11</v>
      </c>
    </row>
    <row r="3" spans="1:11" x14ac:dyDescent="0.25">
      <c r="B3" s="4"/>
      <c r="C3" s="4"/>
      <c r="D3" s="4"/>
      <c r="E3" s="40" t="s">
        <v>189</v>
      </c>
      <c r="F3" s="40"/>
      <c r="G3" s="40"/>
    </row>
    <row r="4" spans="1:11" ht="19.5" customHeight="1" x14ac:dyDescent="0.25">
      <c r="A4" s="9"/>
      <c r="B4" s="38" t="s">
        <v>162</v>
      </c>
      <c r="C4" s="39"/>
      <c r="D4" s="39"/>
      <c r="E4" s="39"/>
      <c r="F4" s="39"/>
      <c r="G4" s="39"/>
      <c r="H4" s="30"/>
      <c r="I4" s="30"/>
      <c r="J4" s="30"/>
      <c r="K4" s="31"/>
    </row>
    <row r="5" spans="1:11" ht="24" customHeight="1" x14ac:dyDescent="0.25">
      <c r="A5" s="9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</row>
    <row r="6" spans="1:11" ht="39.6" x14ac:dyDescent="0.25">
      <c r="A6" s="1" t="s">
        <v>15</v>
      </c>
      <c r="B6" s="1" t="s">
        <v>12</v>
      </c>
      <c r="C6" s="1" t="s">
        <v>0</v>
      </c>
      <c r="D6" s="1" t="s">
        <v>14</v>
      </c>
      <c r="E6" s="1" t="s">
        <v>13</v>
      </c>
      <c r="F6" s="1" t="s">
        <v>38</v>
      </c>
      <c r="G6" s="1" t="s">
        <v>45</v>
      </c>
      <c r="H6" s="1" t="s">
        <v>39</v>
      </c>
      <c r="I6" s="1" t="s">
        <v>60</v>
      </c>
      <c r="J6" s="1" t="s">
        <v>57</v>
      </c>
      <c r="K6" s="26" t="s">
        <v>40</v>
      </c>
    </row>
    <row r="7" spans="1:11" ht="66" customHeight="1" x14ac:dyDescent="0.25">
      <c r="A7" s="22">
        <v>1</v>
      </c>
      <c r="B7" s="11" t="s">
        <v>24</v>
      </c>
      <c r="C7" s="21" t="s">
        <v>23</v>
      </c>
      <c r="D7" s="19">
        <v>10</v>
      </c>
      <c r="E7" s="1" t="s">
        <v>3</v>
      </c>
      <c r="F7" s="25"/>
      <c r="G7" s="2">
        <f>F7*D7</f>
        <v>0</v>
      </c>
      <c r="H7" s="29"/>
      <c r="I7" s="33">
        <f>F7*H7%+F7</f>
        <v>0</v>
      </c>
      <c r="J7" s="28">
        <f t="shared" ref="J7:J20" si="0">G7*H7%+G7</f>
        <v>0</v>
      </c>
      <c r="K7" s="27"/>
    </row>
    <row r="8" spans="1:11" ht="66" customHeight="1" x14ac:dyDescent="0.25">
      <c r="A8" s="22">
        <v>2</v>
      </c>
      <c r="B8" s="11" t="s">
        <v>171</v>
      </c>
      <c r="C8" s="21" t="s">
        <v>23</v>
      </c>
      <c r="D8" s="19">
        <v>60</v>
      </c>
      <c r="E8" s="1" t="s">
        <v>3</v>
      </c>
      <c r="F8" s="25"/>
      <c r="G8" s="2">
        <f t="shared" ref="G8:G20" si="1">F8*D8</f>
        <v>0</v>
      </c>
      <c r="H8" s="29"/>
      <c r="I8" s="33">
        <f t="shared" ref="I8:I20" si="2">F8*H8%+F8</f>
        <v>0</v>
      </c>
      <c r="J8" s="28">
        <f t="shared" si="0"/>
        <v>0</v>
      </c>
      <c r="K8" s="27"/>
    </row>
    <row r="9" spans="1:11" ht="66" customHeight="1" x14ac:dyDescent="0.25">
      <c r="A9" s="22">
        <v>3</v>
      </c>
      <c r="B9" s="11" t="s">
        <v>53</v>
      </c>
      <c r="C9" s="21" t="s">
        <v>23</v>
      </c>
      <c r="D9" s="19">
        <v>85</v>
      </c>
      <c r="E9" s="1" t="s">
        <v>3</v>
      </c>
      <c r="F9" s="25"/>
      <c r="G9" s="2">
        <f t="shared" si="1"/>
        <v>0</v>
      </c>
      <c r="H9" s="29"/>
      <c r="I9" s="33">
        <f t="shared" si="2"/>
        <v>0</v>
      </c>
      <c r="J9" s="28">
        <f t="shared" si="0"/>
        <v>0</v>
      </c>
      <c r="K9" s="27"/>
    </row>
    <row r="10" spans="1:11" ht="66" customHeight="1" x14ac:dyDescent="0.25">
      <c r="A10" s="22">
        <v>4</v>
      </c>
      <c r="B10" s="11" t="s">
        <v>54</v>
      </c>
      <c r="C10" s="21" t="s">
        <v>23</v>
      </c>
      <c r="D10" s="19">
        <v>10</v>
      </c>
      <c r="E10" s="1" t="s">
        <v>3</v>
      </c>
      <c r="F10" s="25"/>
      <c r="G10" s="2">
        <f t="shared" si="1"/>
        <v>0</v>
      </c>
      <c r="H10" s="29"/>
      <c r="I10" s="33">
        <f t="shared" si="2"/>
        <v>0</v>
      </c>
      <c r="J10" s="28">
        <f t="shared" si="0"/>
        <v>0</v>
      </c>
      <c r="K10" s="27"/>
    </row>
    <row r="11" spans="1:11" ht="87.75" customHeight="1" x14ac:dyDescent="0.25">
      <c r="A11" s="22">
        <v>5</v>
      </c>
      <c r="B11" s="11" t="s">
        <v>55</v>
      </c>
      <c r="C11" s="21" t="s">
        <v>23</v>
      </c>
      <c r="D11" s="19">
        <v>10</v>
      </c>
      <c r="E11" s="1" t="s">
        <v>3</v>
      </c>
      <c r="F11" s="25"/>
      <c r="G11" s="2">
        <f t="shared" si="1"/>
        <v>0</v>
      </c>
      <c r="H11" s="29"/>
      <c r="I11" s="33">
        <f t="shared" si="2"/>
        <v>0</v>
      </c>
      <c r="J11" s="28">
        <f t="shared" si="0"/>
        <v>0</v>
      </c>
      <c r="K11" s="27"/>
    </row>
    <row r="12" spans="1:11" ht="66" customHeight="1" x14ac:dyDescent="0.25">
      <c r="A12" s="22">
        <v>6</v>
      </c>
      <c r="B12" s="11" t="s">
        <v>26</v>
      </c>
      <c r="C12" s="21" t="s">
        <v>23</v>
      </c>
      <c r="D12" s="19">
        <v>25</v>
      </c>
      <c r="E12" s="1" t="s">
        <v>3</v>
      </c>
      <c r="F12" s="25"/>
      <c r="G12" s="2">
        <f t="shared" si="1"/>
        <v>0</v>
      </c>
      <c r="H12" s="29"/>
      <c r="I12" s="33">
        <f t="shared" si="2"/>
        <v>0</v>
      </c>
      <c r="J12" s="28">
        <f t="shared" si="0"/>
        <v>0</v>
      </c>
      <c r="K12" s="27"/>
    </row>
    <row r="13" spans="1:11" ht="65.25" customHeight="1" x14ac:dyDescent="0.25">
      <c r="A13" s="22">
        <v>7</v>
      </c>
      <c r="B13" s="11" t="s">
        <v>186</v>
      </c>
      <c r="C13" s="21" t="s">
        <v>23</v>
      </c>
      <c r="D13" s="19">
        <v>20</v>
      </c>
      <c r="E13" s="1" t="s">
        <v>3</v>
      </c>
      <c r="F13" s="25"/>
      <c r="G13" s="2">
        <f t="shared" si="1"/>
        <v>0</v>
      </c>
      <c r="H13" s="29"/>
      <c r="I13" s="33">
        <f t="shared" si="2"/>
        <v>0</v>
      </c>
      <c r="J13" s="28">
        <f t="shared" si="0"/>
        <v>0</v>
      </c>
      <c r="K13" s="27"/>
    </row>
    <row r="14" spans="1:11" ht="66" customHeight="1" x14ac:dyDescent="0.25">
      <c r="A14" s="22">
        <v>8</v>
      </c>
      <c r="B14" s="11" t="s">
        <v>187</v>
      </c>
      <c r="C14" s="21" t="s">
        <v>23</v>
      </c>
      <c r="D14" s="19">
        <v>5</v>
      </c>
      <c r="E14" s="1" t="s">
        <v>3</v>
      </c>
      <c r="F14" s="25"/>
      <c r="G14" s="2">
        <f t="shared" si="1"/>
        <v>0</v>
      </c>
      <c r="H14" s="29"/>
      <c r="I14" s="33">
        <f t="shared" si="2"/>
        <v>0</v>
      </c>
      <c r="J14" s="28">
        <f t="shared" si="0"/>
        <v>0</v>
      </c>
      <c r="K14" s="27"/>
    </row>
    <row r="15" spans="1:11" ht="67.5" customHeight="1" x14ac:dyDescent="0.25">
      <c r="A15" s="22">
        <v>9</v>
      </c>
      <c r="B15" s="11" t="s">
        <v>188</v>
      </c>
      <c r="C15" s="21" t="s">
        <v>23</v>
      </c>
      <c r="D15" s="19">
        <v>5</v>
      </c>
      <c r="E15" s="1" t="s">
        <v>3</v>
      </c>
      <c r="F15" s="25"/>
      <c r="G15" s="2">
        <f t="shared" si="1"/>
        <v>0</v>
      </c>
      <c r="H15" s="29"/>
      <c r="I15" s="33">
        <f t="shared" si="2"/>
        <v>0</v>
      </c>
      <c r="J15" s="28">
        <f t="shared" si="0"/>
        <v>0</v>
      </c>
      <c r="K15" s="27"/>
    </row>
    <row r="16" spans="1:11" ht="68.25" customHeight="1" x14ac:dyDescent="0.25">
      <c r="A16" s="22">
        <v>10</v>
      </c>
      <c r="B16" s="11" t="s">
        <v>29</v>
      </c>
      <c r="C16" s="21" t="s">
        <v>23</v>
      </c>
      <c r="D16" s="19">
        <v>237</v>
      </c>
      <c r="E16" s="2" t="s">
        <v>3</v>
      </c>
      <c r="F16" s="25"/>
      <c r="G16" s="2">
        <f t="shared" si="1"/>
        <v>0</v>
      </c>
      <c r="H16" s="29"/>
      <c r="I16" s="33">
        <f t="shared" si="2"/>
        <v>0</v>
      </c>
      <c r="J16" s="28">
        <f t="shared" si="0"/>
        <v>0</v>
      </c>
      <c r="K16" s="27"/>
    </row>
    <row r="17" spans="1:11" ht="68.25" customHeight="1" x14ac:dyDescent="0.25">
      <c r="A17" s="22">
        <v>11</v>
      </c>
      <c r="B17" s="11" t="s">
        <v>32</v>
      </c>
      <c r="C17" s="21" t="s">
        <v>23</v>
      </c>
      <c r="D17" s="19">
        <v>5</v>
      </c>
      <c r="E17" s="2" t="s">
        <v>3</v>
      </c>
      <c r="F17" s="25"/>
      <c r="G17" s="2">
        <f t="shared" si="1"/>
        <v>0</v>
      </c>
      <c r="H17" s="29"/>
      <c r="I17" s="33">
        <f t="shared" si="2"/>
        <v>0</v>
      </c>
      <c r="J17" s="28">
        <f t="shared" si="0"/>
        <v>0</v>
      </c>
      <c r="K17" s="27"/>
    </row>
    <row r="18" spans="1:11" ht="68.25" customHeight="1" x14ac:dyDescent="0.25">
      <c r="A18" s="22">
        <v>12</v>
      </c>
      <c r="B18" s="11" t="s">
        <v>37</v>
      </c>
      <c r="C18" s="21" t="s">
        <v>23</v>
      </c>
      <c r="D18" s="19">
        <v>5</v>
      </c>
      <c r="E18" s="2" t="s">
        <v>3</v>
      </c>
      <c r="F18" s="25"/>
      <c r="G18" s="2">
        <f t="shared" si="1"/>
        <v>0</v>
      </c>
      <c r="H18" s="29"/>
      <c r="I18" s="33">
        <f t="shared" si="2"/>
        <v>0</v>
      </c>
      <c r="J18" s="28">
        <f t="shared" si="0"/>
        <v>0</v>
      </c>
      <c r="K18" s="27"/>
    </row>
    <row r="19" spans="1:11" ht="68.25" customHeight="1" x14ac:dyDescent="0.25">
      <c r="A19" s="22">
        <v>13</v>
      </c>
      <c r="B19" s="11" t="s">
        <v>36</v>
      </c>
      <c r="C19" s="21" t="s">
        <v>23</v>
      </c>
      <c r="D19" s="19">
        <v>85</v>
      </c>
      <c r="E19" s="2" t="s">
        <v>3</v>
      </c>
      <c r="F19" s="25"/>
      <c r="G19" s="2">
        <f t="shared" si="1"/>
        <v>0</v>
      </c>
      <c r="H19" s="29"/>
      <c r="I19" s="33">
        <f t="shared" si="2"/>
        <v>0</v>
      </c>
      <c r="J19" s="28">
        <f t="shared" si="0"/>
        <v>0</v>
      </c>
      <c r="K19" s="27"/>
    </row>
    <row r="20" spans="1:11" ht="51" customHeight="1" x14ac:dyDescent="0.25">
      <c r="A20" s="22">
        <v>14</v>
      </c>
      <c r="B20" s="11" t="s">
        <v>35</v>
      </c>
      <c r="C20" s="21" t="s">
        <v>23</v>
      </c>
      <c r="D20" s="19">
        <v>5</v>
      </c>
      <c r="E20" s="2" t="s">
        <v>3</v>
      </c>
      <c r="F20" s="25"/>
      <c r="G20" s="2">
        <f t="shared" si="1"/>
        <v>0</v>
      </c>
      <c r="H20" s="29"/>
      <c r="I20" s="33">
        <f t="shared" si="2"/>
        <v>0</v>
      </c>
      <c r="J20" s="28">
        <f t="shared" si="0"/>
        <v>0</v>
      </c>
      <c r="K20" s="27"/>
    </row>
    <row r="21" spans="1:11" ht="22.5" customHeight="1" x14ac:dyDescent="0.25">
      <c r="A21" s="10"/>
      <c r="B21" s="17" t="s">
        <v>2</v>
      </c>
      <c r="C21" s="17"/>
      <c r="D21" s="17" t="s">
        <v>4</v>
      </c>
      <c r="E21" s="17" t="s">
        <v>4</v>
      </c>
      <c r="F21" s="17" t="s">
        <v>4</v>
      </c>
      <c r="G21" s="3">
        <f>SUM(G7:G20)</f>
        <v>0</v>
      </c>
      <c r="H21" s="17" t="s">
        <v>4</v>
      </c>
      <c r="I21" s="17"/>
      <c r="J21" s="28">
        <f>SUM(J7:J20)</f>
        <v>0</v>
      </c>
      <c r="K21" s="17" t="s">
        <v>4</v>
      </c>
    </row>
    <row r="23" spans="1:11" x14ac:dyDescent="0.25">
      <c r="A23" s="15" t="s">
        <v>18</v>
      </c>
    </row>
    <row r="25" spans="1:11" x14ac:dyDescent="0.25">
      <c r="B25" t="s">
        <v>27</v>
      </c>
    </row>
    <row r="26" spans="1:11" x14ac:dyDescent="0.25">
      <c r="A26" s="15"/>
      <c r="B26" t="s">
        <v>28</v>
      </c>
    </row>
  </sheetData>
  <sortState xmlns:xlrd2="http://schemas.microsoft.com/office/spreadsheetml/2017/richdata2" ref="B20:B24">
    <sortCondition ref="B20"/>
  </sortState>
  <mergeCells count="2">
    <mergeCell ref="B4:G4"/>
    <mergeCell ref="E3:G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Pakiet nr 2</vt:lpstr>
      <vt:lpstr>Pakiet nr 4</vt:lpstr>
      <vt:lpstr>Pakiet nr 10</vt:lpstr>
      <vt:lpstr>'Pakiet nr 10'!Obszar_wydruku</vt:lpstr>
      <vt:lpstr>'Pakiet nr 2'!Obszar_wydruku</vt:lpstr>
      <vt:lpstr>'Pakiet nr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2019-07-02T09:43:52Z</cp:lastPrinted>
  <dcterms:created xsi:type="dcterms:W3CDTF">1997-02-26T13:46:56Z</dcterms:created>
  <dcterms:modified xsi:type="dcterms:W3CDTF">2020-10-02T09:22:16Z</dcterms:modified>
</cp:coreProperties>
</file>